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externalLinks/externalLink3.xml" ContentType="application/vnd.openxmlformats-officedocument.spreadsheetml.externalLink+xml"/>
  <Override PartName="/xl/calcChain.xml" ContentType="application/vnd.openxmlformats-officedocument.spreadsheetml.calcChain+xml"/>
  <Override PartName="/xl/externalLinks/externalLink2.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8515" windowHeight="12585"/>
  </bookViews>
  <sheets>
    <sheet name="POAI 2021 " sheetId="1"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'POAI 2021 '!$A$7:$AC$148</definedName>
    <definedName name="_RelaciónODS">[1]ODS!$A$2:$A$19</definedName>
    <definedName name="CÓDIGO">#REF!</definedName>
    <definedName name="CodSec" localSheetId="0">[3]Listas!$C$4:$C$21</definedName>
    <definedName name="CodSec">[4]Listas!$C$4:$C$21</definedName>
    <definedName name="Concepto_MOD">#REF!</definedName>
    <definedName name="CONCEPTOS">#REF!</definedName>
    <definedName name="Conceptos_MOD">#REF!</definedName>
    <definedName name="conceptos_validacion">#REF!</definedName>
    <definedName name="DEUDA">#REF!</definedName>
    <definedName name="Fondosalud">#REF!</definedName>
    <definedName name="GASTOS_FUNCIONAMIENTO">#REF!</definedName>
    <definedName name="INGRESOS">#REF!</definedName>
    <definedName name="ODS" localSheetId="0">[3]Listas!$G$3:$G$19</definedName>
    <definedName name="ODS">[4]Listas!$G$3:$G$19</definedName>
    <definedName name="Proyectos">[5]Listas!$G$2:$G$502</definedName>
    <definedName name="Resultados" localSheetId="0">'[3]1_Metas_Resultados'!$D$4:$D$53</definedName>
    <definedName name="Resultados">'[4]1_Metas_Resultados'!$D$4:$D$53</definedName>
    <definedName name="Sector" localSheetId="0">[3]Listas!$B$4:$B$21</definedName>
    <definedName name="Sector">[4]Listas!$B$4:$B$21</definedName>
    <definedName name="Sectores_de_inversión" localSheetId="0">[6]Catálogo!$B$5:$B$21</definedName>
    <definedName name="Sectores_de_inversión">[1]Catálogo!$B$5:$B$21</definedName>
    <definedName name="TipoMeta" localSheetId="0">[3]Listas!$K$3:$K$5</definedName>
    <definedName name="TipoMeta">[4]Listas!$K$3:$K$5</definedName>
    <definedName name="Víctimas">[1]Víctimas!$A$2:$A$25</definedName>
  </definedNames>
  <calcPr calcId="144525"/>
</workbook>
</file>

<file path=xl/calcChain.xml><?xml version="1.0" encoding="utf-8"?>
<calcChain xmlns="http://schemas.openxmlformats.org/spreadsheetml/2006/main">
  <c r="AB148" i="1" l="1"/>
  <c r="AA148" i="1"/>
  <c r="Y148" i="1"/>
  <c r="V148" i="1"/>
  <c r="U148" i="1"/>
  <c r="T148" i="1"/>
  <c r="Q148" i="1"/>
  <c r="P148" i="1"/>
  <c r="N147" i="1"/>
  <c r="AC147" i="1" s="1"/>
  <c r="AC146" i="1"/>
  <c r="AC145" i="1"/>
  <c r="AC144" i="1"/>
  <c r="AC143" i="1"/>
  <c r="AC142" i="1"/>
  <c r="AC141" i="1"/>
  <c r="AC140" i="1"/>
  <c r="AC139" i="1"/>
  <c r="N139" i="1"/>
  <c r="AC138" i="1"/>
  <c r="AC137" i="1"/>
  <c r="AC136" i="1"/>
  <c r="AC135" i="1"/>
  <c r="AC134" i="1"/>
  <c r="AC133" i="1"/>
  <c r="AC132" i="1"/>
  <c r="AC131" i="1"/>
  <c r="AC130" i="1"/>
  <c r="AC129" i="1"/>
  <c r="AC128" i="1"/>
  <c r="AC127" i="1"/>
  <c r="AC126" i="1"/>
  <c r="AC125" i="1"/>
  <c r="AC124" i="1"/>
  <c r="AC123" i="1"/>
  <c r="AC122" i="1"/>
  <c r="AC121" i="1"/>
  <c r="AC120" i="1"/>
  <c r="AC119" i="1"/>
  <c r="AC118" i="1"/>
  <c r="AC117" i="1"/>
  <c r="AC116" i="1"/>
  <c r="AC115" i="1"/>
  <c r="AC113" i="1"/>
  <c r="AC112" i="1"/>
  <c r="AC111" i="1"/>
  <c r="AC110" i="1"/>
  <c r="AC109" i="1"/>
  <c r="N108" i="1"/>
  <c r="N148" i="1" s="1"/>
  <c r="AC107" i="1"/>
  <c r="AC106" i="1"/>
  <c r="AC105" i="1"/>
  <c r="AC104" i="1"/>
  <c r="AC103" i="1"/>
  <c r="AC102" i="1"/>
  <c r="AC101" i="1"/>
  <c r="AC100" i="1"/>
  <c r="AC99" i="1"/>
  <c r="AC98" i="1"/>
  <c r="AC97" i="1"/>
  <c r="AC96" i="1"/>
  <c r="AC95" i="1"/>
  <c r="AC94" i="1"/>
  <c r="AC93" i="1"/>
  <c r="AC92" i="1"/>
  <c r="AC91" i="1"/>
  <c r="AC90" i="1"/>
  <c r="AC89" i="1"/>
  <c r="AC88" i="1"/>
  <c r="AC87" i="1"/>
  <c r="AC86" i="1"/>
  <c r="AC85" i="1"/>
  <c r="AC84" i="1"/>
  <c r="AC83" i="1"/>
  <c r="AC82" i="1"/>
  <c r="AC81" i="1"/>
  <c r="AC80" i="1"/>
  <c r="AC79" i="1"/>
  <c r="AC78" i="1"/>
  <c r="AC77" i="1"/>
  <c r="AC76" i="1"/>
  <c r="AC75" i="1"/>
  <c r="AC74" i="1"/>
  <c r="AC73" i="1"/>
  <c r="AC72" i="1"/>
  <c r="AC71" i="1"/>
  <c r="AC70" i="1"/>
  <c r="AC69" i="1"/>
  <c r="AC68" i="1"/>
  <c r="AC67" i="1"/>
  <c r="R66" i="1"/>
  <c r="AC66" i="1" s="1"/>
  <c r="AC65" i="1"/>
  <c r="R65" i="1"/>
  <c r="R148" i="1" s="1"/>
  <c r="AC64" i="1"/>
  <c r="AC63" i="1"/>
  <c r="AD63" i="1" s="1"/>
  <c r="AC62" i="1"/>
  <c r="AC61" i="1"/>
  <c r="AC60" i="1"/>
  <c r="AC59" i="1"/>
  <c r="AC58" i="1"/>
  <c r="AC57" i="1"/>
  <c r="AC56" i="1"/>
  <c r="AC55" i="1"/>
  <c r="AC54" i="1"/>
  <c r="AC53" i="1"/>
  <c r="AC52" i="1"/>
  <c r="AC51" i="1"/>
  <c r="M51" i="1"/>
  <c r="S50" i="1"/>
  <c r="AC50" i="1" s="1"/>
  <c r="AC49" i="1"/>
  <c r="AC48" i="1"/>
  <c r="W47" i="1"/>
  <c r="AC47" i="1" s="1"/>
  <c r="AC46" i="1"/>
  <c r="W46" i="1"/>
  <c r="W45" i="1"/>
  <c r="AC45" i="1" s="1"/>
  <c r="AC44" i="1"/>
  <c r="AC43" i="1"/>
  <c r="AC42" i="1"/>
  <c r="AC41" i="1"/>
  <c r="AC40" i="1"/>
  <c r="AC39" i="1"/>
  <c r="AC38" i="1"/>
  <c r="AC37" i="1"/>
  <c r="AC36" i="1"/>
  <c r="AC35" i="1"/>
  <c r="AC34" i="1"/>
  <c r="AC33" i="1"/>
  <c r="AC32" i="1"/>
  <c r="AC31" i="1"/>
  <c r="AC30" i="1"/>
  <c r="AC29" i="1"/>
  <c r="AC28" i="1"/>
  <c r="AC27" i="1"/>
  <c r="AC26" i="1"/>
  <c r="AC25" i="1"/>
  <c r="AC24" i="1"/>
  <c r="AC23" i="1"/>
  <c r="AC22" i="1"/>
  <c r="AC21" i="1"/>
  <c r="AC20" i="1"/>
  <c r="Z20" i="1"/>
  <c r="Z19" i="1"/>
  <c r="AC19" i="1" s="1"/>
  <c r="AC18" i="1"/>
  <c r="Z18" i="1"/>
  <c r="Z17" i="1"/>
  <c r="AC17" i="1" s="1"/>
  <c r="AC16" i="1"/>
  <c r="Z16" i="1"/>
  <c r="Z148" i="1" s="1"/>
  <c r="W16" i="1"/>
  <c r="W148" i="1" s="1"/>
  <c r="AC15" i="1"/>
  <c r="AC14" i="1"/>
  <c r="AC13" i="1"/>
  <c r="AC12" i="1"/>
  <c r="AC11" i="1"/>
  <c r="AC10" i="1"/>
  <c r="AC9" i="1"/>
  <c r="AC8" i="1"/>
  <c r="AC108" i="1" l="1"/>
  <c r="AC148" i="1" s="1"/>
</calcChain>
</file>

<file path=xl/comments1.xml><?xml version="1.0" encoding="utf-8"?>
<comments xmlns="http://schemas.openxmlformats.org/spreadsheetml/2006/main">
  <authors>
    <author>Usuario de Windows</author>
    <author>PC1 OFIPROYECTOS</author>
  </authors>
  <commentList>
    <comment ref="M67" authorId="0">
      <text>
        <r>
          <rPr>
            <b/>
            <sz val="9"/>
            <color indexed="81"/>
            <rFont val="Tahoma"/>
            <family val="2"/>
          </rPr>
          <t>Usuario de Windows:</t>
        </r>
        <r>
          <rPr>
            <sz val="9"/>
            <color indexed="81"/>
            <rFont val="Tahoma"/>
            <family val="2"/>
          </rPr>
          <t xml:space="preserve">
se programó finacieramiento el año 2021 con 4000 millones</t>
        </r>
      </text>
    </comment>
    <comment ref="G111" authorId="0">
      <text>
        <r>
          <rPr>
            <b/>
            <sz val="9"/>
            <color indexed="81"/>
            <rFont val="Tahoma"/>
            <family val="2"/>
          </rPr>
          <t>Usuario de Windows:</t>
        </r>
        <r>
          <rPr>
            <sz val="9"/>
            <color indexed="81"/>
            <rFont val="Tahoma"/>
            <family val="2"/>
          </rPr>
          <t xml:space="preserve">
verificar la descripción del producto en el catalogo de la mga</t>
        </r>
      </text>
    </comment>
    <comment ref="G112" authorId="0">
      <text>
        <r>
          <rPr>
            <b/>
            <sz val="9"/>
            <color indexed="81"/>
            <rFont val="Tahoma"/>
            <family val="2"/>
          </rPr>
          <t>Usuario de Windows:</t>
        </r>
        <r>
          <rPr>
            <sz val="9"/>
            <color indexed="81"/>
            <rFont val="Tahoma"/>
            <family val="2"/>
          </rPr>
          <t xml:space="preserve">
interreligiosos</t>
        </r>
      </text>
    </comment>
    <comment ref="G115" authorId="0">
      <text>
        <r>
          <rPr>
            <b/>
            <sz val="9"/>
            <color indexed="81"/>
            <rFont val="Tahoma"/>
            <family val="2"/>
          </rPr>
          <t>Usuario de Windows:</t>
        </r>
        <r>
          <rPr>
            <sz val="9"/>
            <color indexed="81"/>
            <rFont val="Tahoma"/>
            <family val="2"/>
          </rPr>
          <t xml:space="preserve">
a que va dirigido</t>
        </r>
      </text>
    </comment>
    <comment ref="G116" authorId="0">
      <text>
        <r>
          <rPr>
            <b/>
            <sz val="9"/>
            <color indexed="81"/>
            <rFont val="Tahoma"/>
            <family val="2"/>
          </rPr>
          <t>Usuario de Windows:</t>
        </r>
        <r>
          <rPr>
            <sz val="9"/>
            <color indexed="81"/>
            <rFont val="Tahoma"/>
            <family val="2"/>
          </rPr>
          <t xml:space="preserve">
será un nuevo producto?</t>
        </r>
      </text>
    </comment>
    <comment ref="G135" authorId="0">
      <text>
        <r>
          <rPr>
            <b/>
            <sz val="9"/>
            <color indexed="81"/>
            <rFont val="Tahoma"/>
            <family val="2"/>
          </rPr>
          <t>Usuario de Windows:</t>
        </r>
        <r>
          <rPr>
            <sz val="9"/>
            <color indexed="81"/>
            <rFont val="Tahoma"/>
            <family val="2"/>
          </rPr>
          <t xml:space="preserve">
se programa 2020?</t>
        </r>
      </text>
    </comment>
    <comment ref="G137" authorId="0">
      <text>
        <r>
          <rPr>
            <b/>
            <sz val="9"/>
            <color indexed="81"/>
            <rFont val="Tahoma"/>
            <family val="2"/>
          </rPr>
          <t>Usuario de Windows:</t>
        </r>
        <r>
          <rPr>
            <sz val="9"/>
            <color indexed="81"/>
            <rFont val="Tahoma"/>
            <family val="2"/>
          </rPr>
          <t xml:space="preserve">
desean programar para 2020 70 millones</t>
        </r>
      </text>
    </comment>
    <comment ref="G141" authorId="1">
      <text>
        <r>
          <rPr>
            <b/>
            <sz val="9"/>
            <color indexed="81"/>
            <rFont val="Tahoma"/>
            <family val="2"/>
          </rPr>
          <t>PC1 OFIPROYECTOS:</t>
        </r>
        <r>
          <rPr>
            <sz val="9"/>
            <color indexed="81"/>
            <rFont val="Tahoma"/>
            <family val="2"/>
          </rPr>
          <t xml:space="preserve">
x ejecución pptal le adicionaron 106.500.000</t>
        </r>
      </text>
    </comment>
    <comment ref="G143" authorId="0">
      <text>
        <r>
          <rPr>
            <b/>
            <sz val="9"/>
            <color indexed="81"/>
            <rFont val="Tahoma"/>
            <family val="2"/>
          </rPr>
          <t>Usuario de Windows:</t>
        </r>
        <r>
          <rPr>
            <sz val="9"/>
            <color indexed="81"/>
            <rFont val="Tahoma"/>
            <family val="2"/>
          </rPr>
          <t xml:space="preserve">
se programón en otro producto</t>
        </r>
      </text>
    </comment>
    <comment ref="G145" authorId="1">
      <text>
        <r>
          <rPr>
            <b/>
            <sz val="9"/>
            <color indexed="81"/>
            <rFont val="Tahoma"/>
            <family val="2"/>
          </rPr>
          <t>PC1 OFIPROYECTOS:</t>
        </r>
        <r>
          <rPr>
            <sz val="9"/>
            <color indexed="81"/>
            <rFont val="Tahoma"/>
            <family val="2"/>
          </rPr>
          <t xml:space="preserve">
se ajusta según ejecución pptal- hacienda
</t>
        </r>
      </text>
    </comment>
    <comment ref="G146" authorId="0">
      <text>
        <r>
          <rPr>
            <b/>
            <sz val="9"/>
            <color indexed="81"/>
            <rFont val="Tahoma"/>
            <family val="2"/>
          </rPr>
          <t>Usuario de Windows:</t>
        </r>
        <r>
          <rPr>
            <sz val="9"/>
            <color indexed="81"/>
            <rFont val="Tahoma"/>
            <family val="2"/>
          </rPr>
          <t xml:space="preserve">
bañistas y organismos de socorro</t>
        </r>
      </text>
    </comment>
  </commentList>
</comments>
</file>

<file path=xl/sharedStrings.xml><?xml version="1.0" encoding="utf-8"?>
<sst xmlns="http://schemas.openxmlformats.org/spreadsheetml/2006/main" count="1393" uniqueCount="635">
  <si>
    <t xml:space="preserve">Sector de inversión del Manual de Clasificación Programática del Gasto Público </t>
  </si>
  <si>
    <t xml:space="preserve">Programática del del Manual de Clasificación Programática del Gasto Público </t>
  </si>
  <si>
    <t xml:space="preserve">Producto del Manual de Clasificación Programática del Gasto Público </t>
  </si>
  <si>
    <t>Nombre del sector de inversión con el que se financiará la intervención</t>
  </si>
  <si>
    <t>Código del sector</t>
  </si>
  <si>
    <t>Programa según el Manual de Clasificación Programático del Gasto Público</t>
  </si>
  <si>
    <t>Código del Programa</t>
  </si>
  <si>
    <t>Sector FUT</t>
  </si>
  <si>
    <t>DESCRIPCIÓN META DE  RESULTADO DIRECTO</t>
  </si>
  <si>
    <t>Producto aprobado en el PDT</t>
  </si>
  <si>
    <t>PROYECTO</t>
  </si>
  <si>
    <t>Nombre del Producto según el Catálogo de Productos de la MGA</t>
  </si>
  <si>
    <t>Codigo del Producto según Catálogo de productos de la MGA</t>
  </si>
  <si>
    <t>OBJETIVO</t>
  </si>
  <si>
    <t>Indicador de Producto según Catálogo de Productos de la MGA</t>
  </si>
  <si>
    <t>META DE LA VIGENCIA</t>
  </si>
  <si>
    <t xml:space="preserve">Recursos Propios </t>
  </si>
  <si>
    <t xml:space="preserve">SGP Alimentacion Escolar </t>
  </si>
  <si>
    <t xml:space="preserve">SGP APSB </t>
  </si>
  <si>
    <t xml:space="preserve">SGP Cultura </t>
  </si>
  <si>
    <t xml:space="preserve">SGP Deporte </t>
  </si>
  <si>
    <t xml:space="preserve">SGP Educacion </t>
  </si>
  <si>
    <t xml:space="preserve">SGP Libre Destinación 42% Mpios 4, 5 y 6 Cat </t>
  </si>
  <si>
    <t xml:space="preserve">SGP Libre Inversion </t>
  </si>
  <si>
    <t>SGP Municipios Ribereños</t>
  </si>
  <si>
    <t xml:space="preserve"> SGP Salud </t>
  </si>
  <si>
    <t xml:space="preserve"> Regalías </t>
  </si>
  <si>
    <t>Cofinanciación Departamento</t>
  </si>
  <si>
    <t>Cofinanciación Nacion</t>
  </si>
  <si>
    <t>Credito</t>
  </si>
  <si>
    <t>Otros</t>
  </si>
  <si>
    <t>TOTAL</t>
  </si>
  <si>
    <t>Salud y protección social</t>
  </si>
  <si>
    <t>19</t>
  </si>
  <si>
    <t>Aseguramiento y prestación integral de servicios de salud (1906)</t>
  </si>
  <si>
    <t>1906</t>
  </si>
  <si>
    <t>A.2 - Salud</t>
  </si>
  <si>
    <t xml:space="preserve">porcentaje de población afiliada al sistema de salud </t>
  </si>
  <si>
    <t>Servicio de identificación y selección de beneficiarios del régimen subsidiado</t>
  </si>
  <si>
    <t>Servicio de atención en salud a la población (1906004)</t>
  </si>
  <si>
    <t>1906004</t>
  </si>
  <si>
    <t>Salud pública (1905)</t>
  </si>
  <si>
    <t>1905</t>
  </si>
  <si>
    <t>necesidades básicas insatisfechas (nbi)</t>
  </si>
  <si>
    <t>Servicio de promoción en temas de hábitat saludable</t>
  </si>
  <si>
    <t>FORTALECIMIENTO DE LA DIMENSIÓN SALUD AMBIENTAL VIGENCIA 2021 EN EL DISTRITO DE RIOHACHA</t>
  </si>
  <si>
    <t>Servicio de gestión del riesgo para abordar situaciones de salud relacionadas con condiciones ambientales (1905024)</t>
  </si>
  <si>
    <t>1905024</t>
  </si>
  <si>
    <t>Servicio de promoción de modos, condiciones y estilos de vida saludables</t>
  </si>
  <si>
    <t>Servicio de gestión del riesgo para abordar condiciones crónicas prevalentes (1905023)</t>
  </si>
  <si>
    <t>1905023</t>
  </si>
  <si>
    <t>porcentaje de nuevos casos de cáncer de mama en estadios tempranos (i-iia)</t>
  </si>
  <si>
    <t>Servicio de promoción de vida saludable y condiciones no transmisibles</t>
  </si>
  <si>
    <t>FORTALECIMIENTO DE LA DIMENSIÓN VIDA SALUDABLE Y CONDICIONES NO TRANSMISIBLES VIGENCIA 2021 EN EL DISTRITO DE RIOHACHA</t>
  </si>
  <si>
    <t>Servicio de promoción de la salud y prevención de riesgos asociados a condiciones no transmisibles (1905031)</t>
  </si>
  <si>
    <t>1905031</t>
  </si>
  <si>
    <t>porcentaje de pacientes hipertensos controlados ta &lt;(140/90mmhg)</t>
  </si>
  <si>
    <t>Servicio de formulación y ejecución de los planes, programas y proyectos en salud pública en su ámbito territorial</t>
  </si>
  <si>
    <t>Documentos de planeación (1905015)</t>
  </si>
  <si>
    <t>1905015</t>
  </si>
  <si>
    <t>tasa de mortalidad por lesiones auto infligidas intencionalmente</t>
  </si>
  <si>
    <t>Servicio de gestión del riesgo para la prevención y atención integral a problemas y trastornos mentales y sustancias psicoactivas</t>
  </si>
  <si>
    <t>FORTALECIMIENTO DE LA DIMENSIÓN CONVIVENCIA SOCIAL Y SALUD MENTAL VIGENCIA 2021 EN EL DISTRITO DE RIOHACHA</t>
  </si>
  <si>
    <t>Servicio de gestión del riesgo en temas de consumo de sustancias psicoactivas (1905020)</t>
  </si>
  <si>
    <t>1905020</t>
  </si>
  <si>
    <t>Servicio de promoción en temas de salud mental y convivencia</t>
  </si>
  <si>
    <t>Servicio de gestión del riesgo en temas de trastornos mentales (1905022)</t>
  </si>
  <si>
    <t>1905022</t>
  </si>
  <si>
    <t>casos reportados de enfermedades transmitidas por alimentos</t>
  </si>
  <si>
    <t>Servicio de promoción en temas de disponibilidad y acceso a los alimentos, consumo y aprovechamiento biológico de los alimentos</t>
  </si>
  <si>
    <t>FORTALECIMIENTO DE LA DIMENSIÓN SEGURIDAD ALIMENTARIA Y NUTRICIONAL VIGENCIA 2021 EN EL DISTRITO DE RIOHACHA</t>
  </si>
  <si>
    <t>Servicio de gestión del riesgo para temas de consumo, aprovechamiento biológico, calidad e inocuidad de los alimentos (1905028)</t>
  </si>
  <si>
    <t>1905028</t>
  </si>
  <si>
    <t>tasa de mortalidad por desnutrición en menores de 5 años (por cada 100.000)</t>
  </si>
  <si>
    <t>Servicio de gestión del riesgo para temas de consumo y aprovechamiento biológico de los alimentos, calidad e inocuidad de los alimentos</t>
  </si>
  <si>
    <t>porcentaje de lactancia materna exclusiva en menores de seis (6) meses</t>
  </si>
  <si>
    <t>porcentaje de nacidos vivos a término con bajo peso al nacer</t>
  </si>
  <si>
    <t>Servicio de gestión del riesgo en temas de salud sexual y reproductiva (1905021)</t>
  </si>
  <si>
    <t>1905021</t>
  </si>
  <si>
    <t>porcentaje de nacidos vivos con 4 o más controles prenatales</t>
  </si>
  <si>
    <t>Servicio de gestión del riesgo para la prevención y atención integral en salud sexual y reproductiva desde un enfoque de derechos</t>
  </si>
  <si>
    <t xml:space="preserve">FORTALECIMIENTO DE LA DIMENSION DE SEXUALIDAD, DERECHOS SEXUALES Y REPRODUCTIVAS VIGENCIA 2021 EN EL DISTRITO DE RIOHACHA </t>
  </si>
  <si>
    <t>razón de mortalidad materna en población rural dispersa (por cada 100.000 nacidos vivos)</t>
  </si>
  <si>
    <t>Servicio de promoción de los derechos sexuales y reproductivos y la equidad de género</t>
  </si>
  <si>
    <t>tasa de fecundidad específica en mujeres adolescentes de 15 a 19 años</t>
  </si>
  <si>
    <t>tasa de mortalidad materna</t>
  </si>
  <si>
    <t>tasa de mortalidad neonatal</t>
  </si>
  <si>
    <t>tasa de mortalidad perinatal (por 1.000 nacidos vivos)</t>
  </si>
  <si>
    <t>tasa de mortalidad por vih/sida</t>
  </si>
  <si>
    <t>Servicio de gestión del riesgo para enfermedades emergentes, reemergentes y desatendidas (1905026)</t>
  </si>
  <si>
    <t>1905026</t>
  </si>
  <si>
    <t>tasa específica de fecundidad en adolescentes de 10 a 14 años (por cada mil mujeres de 10 a 14 años)</t>
  </si>
  <si>
    <t>letalidad por dengue</t>
  </si>
  <si>
    <t>Servicio de gestión del riesgo para enfermedades emergentes,  reemergentes y desatendidas</t>
  </si>
  <si>
    <t xml:space="preserve">FORTALECIMIENTO DE LA DIMENSIÓN VIDA SALUDABLE Y CONDICIONES TRANSMISIBLES VIGENCIA 2021 EN EL DISTRITO DE  RIOHACHA </t>
  </si>
  <si>
    <t>incidencia de malaria</t>
  </si>
  <si>
    <t>Servicio de divulgación y comunicación de estrategias de salud y promoción social</t>
  </si>
  <si>
    <t>incidencia de tuberculosis</t>
  </si>
  <si>
    <t>tasa de mortalidad en niños menores de cinco (5) años por enfermedad diarreica aguda (eda) – zonas rurales (por cada 1.000 nacidos vivos)</t>
  </si>
  <si>
    <t>tasa de mortalidad en niños menores de cinco (5) años por infección respiratoria aguda (ira) – zonas rurales (por cada 1.000 nacidos vivos)</t>
  </si>
  <si>
    <t>tasa de mortalidad por eda en niños y niñas menores de 5 años</t>
  </si>
  <si>
    <t>1905019</t>
  </si>
  <si>
    <t>tasa de mortalidad por ira en niños y niñas menores de 5 años</t>
  </si>
  <si>
    <t>1905030</t>
  </si>
  <si>
    <t>porcentaje niños y niñas de 1 año con vacunación de triple viral</t>
  </si>
  <si>
    <t>Numero de camas habilitadas por cada 1000 habitantes</t>
  </si>
  <si>
    <t>Servicio de implementación de los procesos de gestión del riesgo y el manejo de desastres en los instrumentos de gestión pública</t>
  </si>
  <si>
    <t xml:space="preserve">FORTALECIMIENTO DE LA DIMENSIÓN DE SALUD PÚBLICA EN EMERGENCIAS Y DESASTRES VIGENCIA 2021 EN EL DISTRITO DE RIOHACHA </t>
  </si>
  <si>
    <t>Servicio de gestión del riesgo para abordar situaciones prevalentes de origen laboral (1905025)</t>
  </si>
  <si>
    <t>1905025</t>
  </si>
  <si>
    <t>tasa de mortalidad</t>
  </si>
  <si>
    <t>Servicio de gestión del riesgo para abordar situaciones prevalentes de origen laboral</t>
  </si>
  <si>
    <t>FORTALECIMIENTO DE LA DIMENSIÓN SALUD Y ÁMBITO LABORAL VIGENCIA 2021 EN EL DISTRITO DE RIOHACHA</t>
  </si>
  <si>
    <t>Servicio de educación informal en temas de salud pública (1905019)</t>
  </si>
  <si>
    <t>Servicio de promoción en temas seguridad y salud en el trabajo</t>
  </si>
  <si>
    <t>tasa de mortalidad en menores de 5 años (ajustada)</t>
  </si>
  <si>
    <t>Servicio de promoción de planes, programas, estrategias y proyectos municipales en salud y seguridad social</t>
  </si>
  <si>
    <t>FORTALECIMIENTO DE LA DIMENSIÓN TRANSVERSAL GESTIÓN DIFERENCIAL DE POBLACIONES VULNERABLES VIGENCIA 2021 EN EL DISTRITO DE RIOHACHA</t>
  </si>
  <si>
    <t>tasa de mortalidad infantil ajustada en menores de un año – zonas rurales (por 1.000 nacidos vivos)</t>
  </si>
  <si>
    <t>tasa de mortalidad infantil en menores de 1 año (ajustada)</t>
  </si>
  <si>
    <t>Servicio de monitoreo, seguimiento y evaluación de la gestión de los recursos humanos, técnicos, administrativos y financieros del Plan Decenal de Salud Pública</t>
  </si>
  <si>
    <t>FORTALECIMIENTO DE LA AUTORIDAD SANITARIA PARA LA GESTIÓN EN SALUD PÚBLICA VIGENCIA 2021 DEL DISTRITO DE RIOHACHA</t>
  </si>
  <si>
    <t>porcentaje de personas que consideran que la calidad de la prestación del servicio de salud (medicina general, medicina especializada, odontología, etc.) fue “buena” o “muy buena”</t>
  </si>
  <si>
    <t>Indice de desempeño integral en salud (PTS)</t>
  </si>
  <si>
    <t>Documentos de Investigación</t>
  </si>
  <si>
    <t xml:space="preserve">APOYO A LA REALIZACION DE LA AUDITORIA DE LOS RECUROS DEL REGIMEN SUBSIDIADO Y PRROMOCION A LA AFILIACION EN EL DISTRITO DE RIOHACHA </t>
  </si>
  <si>
    <t>Servicio de inspección, vigilancia y control (1903011)</t>
  </si>
  <si>
    <t>1903011</t>
  </si>
  <si>
    <t>Educación</t>
  </si>
  <si>
    <t>22</t>
  </si>
  <si>
    <t>Calidad, cobertura y fortalecimiento de la educación inicial, prescolar, básica y media (2201)</t>
  </si>
  <si>
    <t>A.1 - Educación</t>
  </si>
  <si>
    <t>estudiantes de establecimientos oficiales en las categorías a+, a y b de las pruebas saber 5</t>
  </si>
  <si>
    <t>Servicio de educación informal</t>
  </si>
  <si>
    <t>Fortalecimiento acádemico para mejorar la competencias pedgaogicas de los docentes de los centros etnoeducativos de la zona índigena rural</t>
  </si>
  <si>
    <t>Servicio de educación informal (2201049)</t>
  </si>
  <si>
    <t>2201049</t>
  </si>
  <si>
    <t>cobertura bruta en la educación inicial, preescolar, básica y media</t>
  </si>
  <si>
    <t>Servicio de apoyo a la permanencia con alimentación escolar</t>
  </si>
  <si>
    <t>Implementación DEL PROGRAMA DE ALIMENTACIÓN ESCOLAR, VIGENCIA 2021-2023 EN EL DISTRITO DE Riohacha</t>
  </si>
  <si>
    <t>Servicio de apoyo a la permanencia con alimentación escolar (2201028)</t>
  </si>
  <si>
    <t>2201028</t>
  </si>
  <si>
    <t>Servicio de apoyo a la permanencia con transporte escolar</t>
  </si>
  <si>
    <t>APOYO AL TRANSPORTE ESCOLAR COMO ESTRATEGIA DE ACCESO Y PERMANENCIA EN LA EDUCACIÓN DE NIÑOS Y JÓVENES EN CONDICIONES DE VULNERABILIDAD EN EL DISTRITO DE RIOHACHA</t>
  </si>
  <si>
    <t>Servicio de apoyo a la permanencia con transporte escolar (2201029)</t>
  </si>
  <si>
    <t>2201029</t>
  </si>
  <si>
    <t>Servicio educativo</t>
  </si>
  <si>
    <t>Apoyo AL SERVICIO EDUCATIVO OFICIAL PARA LA POBLACIÓN ÉTNICA DE LA VIGENCIA 2021-2023 EN EL DISTRITO Riohacha</t>
  </si>
  <si>
    <t>Servicio educativo (2201071)</t>
  </si>
  <si>
    <t>2201071</t>
  </si>
  <si>
    <t>Servicio DE VIGILANCIA FÍSICA Y SEGURIDAD PRIVADA DURANTE LA VIGENCIA 2021 EN LOS ESTABLECIMIENTOS EDUCATIVOS
OFICIALES DEL DISTRITO DE Riohacha</t>
  </si>
  <si>
    <t>Apoyo institucional integral y servicio de arrendamiento del inmueble ubicado en el km 3 vía a Maicao, para el funcionamiento de la Institución Educativa Familia de Nazareth en la vigencia 2021 en el distrito de Riohacha</t>
  </si>
  <si>
    <t>Servicio de fomento para la permanencia en programas de educación formal (2201033)</t>
  </si>
  <si>
    <t>2201033</t>
  </si>
  <si>
    <t>Mejoramiento DEL SERVICIO DE ASEO Y LABORES AUXILIARES ADMINISTRATIVAS EN LA VIGENCIA 2021 EN LOS ESTABLECIMIENTOS EDUCATIVOS OFICIALES DEL DISTRITO ESPECIAL TURÍSTICO Y CULTURAL DE Riohacha</t>
  </si>
  <si>
    <t>Servicio de fomento para la permanencia en programas de educación formal</t>
  </si>
  <si>
    <t>Asistencia profesional a niños con necesidades educativas especiales y capacidades excepcionales en los establecimientos educativos del distrito de Riohacha</t>
  </si>
  <si>
    <t>Infraestructura educativa dotada</t>
  </si>
  <si>
    <t>Dotar a las instituciones educativas del Distrito de Riohacha</t>
  </si>
  <si>
    <t>Infraestructura educativa dotada (2201069)</t>
  </si>
  <si>
    <t>2201069</t>
  </si>
  <si>
    <t>Servicio de acompañamiento para el desarrollo de modelos educativos interculturales</t>
  </si>
  <si>
    <t>Servicio de acompañamiento para el desarrollo de modelos educativos interculturales (2201056)</t>
  </si>
  <si>
    <t>2201056</t>
  </si>
  <si>
    <t>Infraestructura educativa construida</t>
  </si>
  <si>
    <t>Construcción de infraestructura educativa en la zona urbana del distrito de Riohacha</t>
  </si>
  <si>
    <t>Infraestructura educativa construida (2201051)</t>
  </si>
  <si>
    <t>2201051</t>
  </si>
  <si>
    <t>Servicios conexos a la prestación del servicio educativo oficial</t>
  </si>
  <si>
    <t>Dotación DE VESTUARIO Y CALZADO DE LABORES A FUNCIONARIOS DOCENTES Y ADMINISTRATIVOS DEL DISTRITO Riohacha</t>
  </si>
  <si>
    <t>Servicios conexos a la prestación del servicio educativo oficial (2201044)</t>
  </si>
  <si>
    <t>2201044</t>
  </si>
  <si>
    <t>Servicio de asistencia técnica en educación inicial, preescolar, básica y media</t>
  </si>
  <si>
    <t>Fortalecimiento a los procesos administrativos y operativos durante la vigencia 2021 en la Secretaría de Educación Distrital de Riohacha</t>
  </si>
  <si>
    <t>Servicio de asistencia técnica en educación inicial, preescolar, básica y media (2201006)</t>
  </si>
  <si>
    <t>2201006</t>
  </si>
  <si>
    <t>Servicio educación formal por modelos educativos flexibles</t>
  </si>
  <si>
    <t>Apoyo a promoción e implementación de estrategias de desarrollo pedagógico a cargo de confesiones religiosas en I.E. Oficiales diocesanas, vigencia 2021 en el Distrito de Riohacha</t>
  </si>
  <si>
    <t>Servicio educación formal por modelos educativos flexibles (2201030)</t>
  </si>
  <si>
    <t>2201030</t>
  </si>
  <si>
    <t>Servicio de fomento para el acceso a la educación inicial, preescolar, básica y media.</t>
  </si>
  <si>
    <t>Deporte y recreación</t>
  </si>
  <si>
    <t>43</t>
  </si>
  <si>
    <t>Fomento a la recreación, la actividad física y el deporte para desarrollar entornos de convivencia y paz (4301)</t>
  </si>
  <si>
    <t>4301</t>
  </si>
  <si>
    <t>A.4 - Deporte y recreación</t>
  </si>
  <si>
    <t>población que realiza actividad física en su tiempo libre</t>
  </si>
  <si>
    <t>Servicio de promoción de la actividad física, la recreación y el deporte</t>
  </si>
  <si>
    <t>Servicio de organización de eventos deportivos comunitarios (4301032)</t>
  </si>
  <si>
    <t>4301032</t>
  </si>
  <si>
    <t>Aprovechamiento del deporte, la recreación y la actividad física con fines de esparcimiento y desarrollo físico procurando la integración el descanso mediante la realización de actividades deportivas y la promoción de espacios con  la participación comunitaria. Incluye el programa Supérate con la promoción del deporte en niños adolescentes y jóvenes de  los 7 a los 28 años en el territorio nacional a través de competencias deportivas.</t>
  </si>
  <si>
    <t>Servicio de organización de eventos deportivos comunitarios</t>
  </si>
  <si>
    <t>Planeación, organización y realización de eventos deportivos en las diferentes disciplinas con la comunidad.</t>
  </si>
  <si>
    <t>Servicio de promoción de la actividad física, la recreación y el deporte (4301037)</t>
  </si>
  <si>
    <t>4301037</t>
  </si>
  <si>
    <t>Aumentar la práctica de la actividad física, recreación y aprovechamiento del tiempo libre.</t>
  </si>
  <si>
    <t>Cultura</t>
  </si>
  <si>
    <t>33</t>
  </si>
  <si>
    <t>Gestión, protección y salvaguardia del patrimonio cultural colombiano (3302)</t>
  </si>
  <si>
    <t>3302</t>
  </si>
  <si>
    <t>A.5 - Cultura</t>
  </si>
  <si>
    <t>personas lectoras</t>
  </si>
  <si>
    <t>Servicios de restauración del patrimonio cultural material inmueble</t>
  </si>
  <si>
    <t>Realizar obras de intervención para el mejoramiento de los espacios operativos de la Casa de La Aduana en el distrito de Riohacha.</t>
  </si>
  <si>
    <t>Servicios de restauración del patrimonio cultural material inmueble (3302073)</t>
  </si>
  <si>
    <t>3302073</t>
  </si>
  <si>
    <t>Intervenciones de restauración integral de bienes inmuebles de interés cultural con el fin de mantener el buen estado de la infraestructura.</t>
  </si>
  <si>
    <t>Servicio de salvaguardia al patrimonio inmaterial</t>
  </si>
  <si>
    <t xml:space="preserve">Apoyo a las manifestaciones culturales, artísticas y folclóricas enmarcadas en las fiestas de carnavales del distrito de   Riohacha              </t>
  </si>
  <si>
    <t>Servicio de salvaguardia al patrimonio inmaterial (3302049)</t>
  </si>
  <si>
    <t>3302049</t>
  </si>
  <si>
    <t>Estrategias orientadas a promover medidas efectivas para garantizar la viabilidad del patrimonio cultural inmaterial, comprendidas la identificación, documentación, investigación, recuperación, preservación, protección, promoción, valoración, transmisión y revitalización integral del m</t>
  </si>
  <si>
    <t>Promoción y acceso efectivo a procesos culturales y artísticos (3301)</t>
  </si>
  <si>
    <t>3301</t>
  </si>
  <si>
    <t>crecimiento real de los últimos cuatros años del valor agregado de los sectores de la economía naranja</t>
  </si>
  <si>
    <t>Servicio de apoyo económico a través del programas de beneficios económicos periódicos beps</t>
  </si>
  <si>
    <t>Servicio de apoyo financiero al sector artístico y cultural (3301054)</t>
  </si>
  <si>
    <t>3301054</t>
  </si>
  <si>
    <t>Fondo de Seguridad Social dirigido a los gestores culturales</t>
  </si>
  <si>
    <t>acceso de la población colombiana a espacios culturales</t>
  </si>
  <si>
    <t>Servicio de fomento para el acceso de la oferta cultural</t>
  </si>
  <si>
    <t>Apoyo a la producción y circulación artística en el marco del evento musical y cultural  "festival Francisco el hombre 2021" en el distrito de  Riohacha, La Guajira</t>
  </si>
  <si>
    <t>Servicio de fomento para el acceso de la oferta cultural (3301122)</t>
  </si>
  <si>
    <t>3301122</t>
  </si>
  <si>
    <t>Beneficios otorgados para que la ciudadanía acceda a la oferta cultural</t>
  </si>
  <si>
    <t>Apoyo a la Conmemoración de los 476 años de Tradición y Modernidad del Distrito de                     Riohacha, La Guajira</t>
  </si>
  <si>
    <t>Servicio de educación informal en áreas artísticas y culturales</t>
  </si>
  <si>
    <t>Desarrollo del Programa Unidades Locales de Cultura en los barrios y corregimientos del Distrito de   Riohacha</t>
  </si>
  <si>
    <t>Servicio de educación informal en áreas artísticas y culturales (3301087)</t>
  </si>
  <si>
    <t>3301087</t>
  </si>
  <si>
    <t>Oferta educativa entregada  a la ciudadanía con el fin de fortalecer sus capacidades en diferentes disciplinas artísticas como la música, la danza, la lectura, entre otros.</t>
  </si>
  <si>
    <t>Servicio de circulación artística y cultural</t>
  </si>
  <si>
    <t>Apoyo a la producción y promoción de manifestaciones culturales y patrimoniales realizadas en el Distrito de  Riohacha</t>
  </si>
  <si>
    <t>Servicio de circulación artística y cultural (3301073)</t>
  </si>
  <si>
    <t>3301073</t>
  </si>
  <si>
    <t>Generación de condiciones para la creación, gestión, producción, difusión, circulación y apropiación de las prácticas artísticas y contenidos culturales mediáticos</t>
  </si>
  <si>
    <t>Servicio de apoyo para la organización y la participación del sector artístico, cultural y la ciudadanía</t>
  </si>
  <si>
    <t>Servicio de apoyo para la organización y la participación del sector artístico, cultural y la ciudadanía (3301074)</t>
  </si>
  <si>
    <t>3301074</t>
  </si>
  <si>
    <t>Generar los mecanismos para la participación de los agentes culturales, artísticos y la ciudadanía en las instancias de participación en cultura (Encuentros Sectoriales, Consejos de Áreas Artísticas ) para que hagan parte de los procesos de orientación, construcción y evaluación de políticas y organización sectorial.</t>
  </si>
  <si>
    <t>Servicio de apoyo financiero al sector artístico y cultural</t>
  </si>
  <si>
    <t>Estímulos económicos entregados a los actores del sector artístico y cultural, entre ellos el sector del teatro, del cine, de las artes, de la literatura y el libro, de la música y al programa de salas concertadas con el fin de dar un impulso a la práctica y circulación del trabajo del sector cultural, permitiendo fortalecer el desarrollo y acceso a la cultura al público en general.</t>
  </si>
  <si>
    <t>Servicio de asistencia técnica en gestión artística y cultural</t>
  </si>
  <si>
    <t>Fortaleccer el acceso a los programas y procesos cultulaes en el distrito de Riohacha</t>
  </si>
  <si>
    <t>Servicio de asistencia técnica en gestión artística y cultural (3301095)</t>
  </si>
  <si>
    <t>3301095</t>
  </si>
  <si>
    <t>Visitas de asistencia técnica a la institucionalidad cultural brindadas a los consejos y territoriales de cultura y a los gestores culturales, en temas relacionados con procesos de planeación, formulación de proyectos, fuentes de financiación, formación y participación ciudadana.</t>
  </si>
  <si>
    <t>Servicios bibliotecarios</t>
  </si>
  <si>
    <t>Fortalecimiento de los servicios Bibliotecarios en la Biblioteca Publica - Comuna 10 del Distrito de  Riohacha</t>
  </si>
  <si>
    <t>Servicios bibliotecarios (3301085)</t>
  </si>
  <si>
    <t>3301085</t>
  </si>
  <si>
    <t>Conjunto de actividades desarrolladas en una biblioteca, con el fin de facilitar y promover la disponibilidad y el acceso a la información y a la cultura con estándares de calidad, pertinencia y oportunidad.   </t>
  </si>
  <si>
    <t>Servicio de acceso a materiales de lectura</t>
  </si>
  <si>
    <t>Servicio de acceso a materiales de lectura (3301098)</t>
  </si>
  <si>
    <t>3301098</t>
  </si>
  <si>
    <t>Dotación de las bibliotecas públicas con actualizaciones, suscripciones a periódicos y revistas, publicaciones digitales, entre otros materiales de lectura adquiridos para el acceso del público.</t>
  </si>
  <si>
    <t>Servicio de asistencia técnica para la viabilización de proyectos de infraestructura</t>
  </si>
  <si>
    <t>Intervención de las edificaciones de interes cultural y restauración de los monumentos, esculturas y murales patrimoniales en el área de desarrollo naranja del Distrito de Riohacha</t>
  </si>
  <si>
    <t>Servicio de asistencia técnica para la viabilización de proyectos de infraestructura (3301063)</t>
  </si>
  <si>
    <t>3301063</t>
  </si>
  <si>
    <t xml:space="preserve">Procedimiento que inicia con la asesoría de proyectos de Infraestructura Física Cultural presentados por entidades públicas y/o privadas y finaliza con la viabilización y/o aval técnico, jurídico, financiero y administrativo de proyectos que pueden ser financiados con recursos del Ministerio de Cultura u otras entidades públicas o privadas. </t>
  </si>
  <si>
    <t>Servicio de mantenimiento de infraestructura cultural</t>
  </si>
  <si>
    <t>Servicio de mantenimiento de infraestructura cultural (3301068)</t>
  </si>
  <si>
    <t>3301068</t>
  </si>
  <si>
    <t>Ajuste de  una Infraestructura Cultural en la cual ya se estén desarrollando prácticas culturales, se busca garantizar la permanencia del inmueble original con las especificaciones requeridas.</t>
  </si>
  <si>
    <t>Agricultura y desarrollo rural</t>
  </si>
  <si>
    <t>17</t>
  </si>
  <si>
    <t>Inclusión productiva de pequeños productores rurales (1702)</t>
  </si>
  <si>
    <t>1702</t>
  </si>
  <si>
    <t>A.8 - Agropecuario</t>
  </si>
  <si>
    <t>producción agrícola en cadenas priorizadas</t>
  </si>
  <si>
    <t>Servicio de asistencia técnica agropecuaria dirigida a pequeños productores</t>
  </si>
  <si>
    <t>Fortalecimiento de pequeños y medianos productores agropecuarios a traves de la ejecución de acciones para la generacion de ingresos, seguridad alimentaria en el Distrito de Riohacha</t>
  </si>
  <si>
    <t>Servicio de asistencia técnica agropecuaria dirigida a pequeños productores (1702010)</t>
  </si>
  <si>
    <t>1702010</t>
  </si>
  <si>
    <t>Atención integral a productores agrícolas, pecuarios, forestales y acuícolas o pesqueros en: Aptitud de suelos; Tecnologías y recursos para actividad productiva; Procedimientos para acceder al financiamiento; Mercadeo; organización de productores y Dotación de infraestructura productiva.</t>
  </si>
  <si>
    <t>Servicio de apoyo para el fomento organizativo de la Agricultura Campesina, Familiar y Comunitaria</t>
  </si>
  <si>
    <t>Servicio de apoyo para el fomento organizativo de la Agricultura Campesina, Familiar y Comunitaria (1702017)</t>
  </si>
  <si>
    <t>1702017</t>
  </si>
  <si>
    <t>apoyar acciones enmarcadas en Agricultura Campesina, Familiar y Comunitaria para el fomento organizativo a través de estrategias que permitan realizar un análisis diagnóstico de la situación en la que los productores agropecuarios desarrollan sus procesos productivos</t>
  </si>
  <si>
    <t>Infraestructura productiva y comercialización (1709)</t>
  </si>
  <si>
    <t>1709</t>
  </si>
  <si>
    <t>Servicio de apoyo a la producción de las cadenas agrícolas, forestales, pecuarias, pesqueras y acuícolas</t>
  </si>
  <si>
    <t>Servicio de apoyo a la producción de las cadenas agrícolas, forestales, pecuarias, pesqueras y acuícolas (1709105)</t>
  </si>
  <si>
    <t>1709105</t>
  </si>
  <si>
    <t>apoyar acciones enmarcadas en Agricultura Campesina, Familiar y Comunitaria para el fomento organizativo a través de estrategias que permitan realizar un análisis diagnóstico de la situación en la que los productores agropecuarios desarrollan sus procesos productivos.</t>
  </si>
  <si>
    <t>Servicio de registro a productores y predios agropecuarios</t>
  </si>
  <si>
    <t>Actualziación del resgitro de Productores y predios a</t>
  </si>
  <si>
    <t>Comercio, industria y turismo</t>
  </si>
  <si>
    <t>35</t>
  </si>
  <si>
    <t>Productividad y competitividad de las empresas colombianas</t>
  </si>
  <si>
    <t>3502</t>
  </si>
  <si>
    <t>A.13 - Promoción del desarrollo</t>
  </si>
  <si>
    <t>población ocupada en la industria turística</t>
  </si>
  <si>
    <t>Servicio de promoción turística</t>
  </si>
  <si>
    <t>Implementación de estrategias de mercado, promocion y posecionamiento turístico del distrito de Riohacha</t>
  </si>
  <si>
    <t>Servicio de promoción turística (3502046)</t>
  </si>
  <si>
    <t>3502046</t>
  </si>
  <si>
    <t>Campañas de divulgación y promoción de los atractivos turísticos de la zonas, así como las actividades para el posicionamiento del distrito como  destinos turísticos.</t>
  </si>
  <si>
    <t>Puntaje índice de competitividad</t>
  </si>
  <si>
    <t>fortalecimiento en la promoción del distrito de riohacha con la participacion de ferias y eventos del sector turistico</t>
  </si>
  <si>
    <t>Señalización turística construida</t>
  </si>
  <si>
    <t>implementación de la señalizacion turistica en el centro histórico de la ciudad de Riohacha</t>
  </si>
  <si>
    <t>Señalización turística construida (3502059)</t>
  </si>
  <si>
    <t>3502059</t>
  </si>
  <si>
    <t>Señalización de espacios turísticos que lo requieran.</t>
  </si>
  <si>
    <t>Servicio de apoyo financiero para la construcción de infraestructura turística</t>
  </si>
  <si>
    <t>implementación de puntos de información turistica en el distrito de Riohacha</t>
  </si>
  <si>
    <t>Servicio de apoyo financiero para la construcción de infraestructura turística (3502038)</t>
  </si>
  <si>
    <t>3502038</t>
  </si>
  <si>
    <t xml:space="preserve">Con esto se busca financiar a través de FONTUR estudios de pre inversión y proyectos de construcción, consolidación y optimización de infraestructura turística </t>
  </si>
  <si>
    <t>Servicio de educación informal en asuntos turísticos</t>
  </si>
  <si>
    <t>Implenmentación del sistema de modelo de Gestión de playas en el distrito de Riohacha</t>
  </si>
  <si>
    <t>Servicio de educación informal en asuntos turísticos (3502045)</t>
  </si>
  <si>
    <t>3502045</t>
  </si>
  <si>
    <t xml:space="preserve"> Capacitación y entrenamiento a personas interesadas en trabajar en el sector turismo. Incluye fortalecimiento de atención al cliente, de conocimientos históricos, entre otros.</t>
  </si>
  <si>
    <t>Tecnologías de la información y las comunicaciones</t>
  </si>
  <si>
    <t>23</t>
  </si>
  <si>
    <t>Facilitar el acceso y uso de las Tecnologías de la Información y las Comunicaciones (TIC) en todo el territorio nacional (2301)</t>
  </si>
  <si>
    <t>2301</t>
  </si>
  <si>
    <t>A.6 - Servicios públicos diferentes a acueducto alcantarillado y aseo (sin incluir proyectos de vivienda de interés social)</t>
  </si>
  <si>
    <t>personas que usan internet</t>
  </si>
  <si>
    <t>Servicio de acceso y uso de Tecnologías de la Información y las Comunicaciones</t>
  </si>
  <si>
    <t>aplicar el uso de las TICS para el fortalecimiento de los sectores economicos del distrito de Riohacha</t>
  </si>
  <si>
    <t>Servicio de acceso y uso de Tecnologías de la Información y las Comunicaciones (2301024)</t>
  </si>
  <si>
    <t>2301024</t>
  </si>
  <si>
    <t xml:space="preserve"> Servicio a la comunidad, tales como: i) acceso a Internet, ii) uso de aula de capacitaciones enfocada en informática e Internet  y iii) Entretenimiento a través de consolas de video juegos. Se prestan Servicio telecomunicaciones básicos para las comunidades donde este acceso es limitado o nulo.</t>
  </si>
  <si>
    <t>Servicio de educación informal en uso básico de tecnologías de la información y las comunicaciones</t>
  </si>
  <si>
    <t>Servicio de educación informal en uso básico de tecnologías de la información y las comunicaciones (2301031)</t>
  </si>
  <si>
    <t>2301031</t>
  </si>
  <si>
    <t>Capacitación de integrantes de la comunidad en uso y apropiación de tecnologías de la información</t>
  </si>
  <si>
    <t>Trabajo</t>
  </si>
  <si>
    <t>36</t>
  </si>
  <si>
    <t>Generación y formalización del empleo (3602)</t>
  </si>
  <si>
    <t>3602</t>
  </si>
  <si>
    <t xml:space="preserve">A.13 Promoción del desarrollo </t>
  </si>
  <si>
    <t>tasa de desempleo</t>
  </si>
  <si>
    <t>Servicio de educación para el trabajo en emprendimiento</t>
  </si>
  <si>
    <t xml:space="preserve">Fortalecimiento empresarial y emprendimiento como eje dinamizador para el desarrollo competitivo </t>
  </si>
  <si>
    <t>Servicio de educación para el trabajo en emprendimiento (3602011)</t>
  </si>
  <si>
    <t>3602011</t>
  </si>
  <si>
    <t xml:space="preserve">Jornadas de formación  complementaria, vocacional y de proyectos productivos y de emprendimiento </t>
  </si>
  <si>
    <t>Personas capacitadas (360201100)</t>
  </si>
  <si>
    <t>Servicio de divulgación de los procesos de formalización laboral</t>
  </si>
  <si>
    <t>Servicio de divulgación de los procesos de formalización laboral (3602016)</t>
  </si>
  <si>
    <t>3602016</t>
  </si>
  <si>
    <t>Promoción y divulgación de la  generación y formalización del empleo en el marco de la Política del Trabajo Decente y reactivación económica</t>
  </si>
  <si>
    <t>Eventos realizados (360201600)</t>
  </si>
  <si>
    <t>Servicio de registro laboral</t>
  </si>
  <si>
    <t>Servicio de registro laboral (3602006)</t>
  </si>
  <si>
    <t>3602006</t>
  </si>
  <si>
    <t>Inscripción de hojas de vida de las personas en los centros de Atención, con la asistencia de un facilitador.</t>
  </si>
  <si>
    <t>Eventos realizados (360200603)</t>
  </si>
  <si>
    <t>Servicios de apoyo financiero para la creación de empresas</t>
  </si>
  <si>
    <t>Servicios de apoyo financiero para la creación de empresas (3602018)</t>
  </si>
  <si>
    <t>3602018</t>
  </si>
  <si>
    <t>Apoyo financiero para planes de negocio con viabilidad técnica en su formulación.</t>
  </si>
  <si>
    <t>Planes de negocios presentados por los emprendedores (360201801)</t>
  </si>
  <si>
    <t>Minas y energía</t>
  </si>
  <si>
    <t>21</t>
  </si>
  <si>
    <t>Consolidación productiva del sector de energía eléctrica (2102)</t>
  </si>
  <si>
    <t>2102</t>
  </si>
  <si>
    <t>Cobertura de Energía Electrica</t>
  </si>
  <si>
    <t>Redes de alumbrado público con mantenimiento</t>
  </si>
  <si>
    <t>Redes de alumbrado público con mantenimiento (2102011)</t>
  </si>
  <si>
    <t>2102011</t>
  </si>
  <si>
    <t xml:space="preserve">Mantenimiento de redes para brindar el servicio público no domiciliario de energía eléctrica para la iluminación de los bienes de uso público </t>
  </si>
  <si>
    <t>Inclusión social y reconciliación</t>
  </si>
  <si>
    <t>41</t>
  </si>
  <si>
    <t>Atención integral de población en situación permanente de desprotección social y/o familiar (4104)</t>
  </si>
  <si>
    <t>4104</t>
  </si>
  <si>
    <t>A.14 - Atención a grupos vulnerables promoción social</t>
  </si>
  <si>
    <t>víctimas que han superado la condición de vulnerabilidad</t>
  </si>
  <si>
    <t>Servicios de atención y protección integral al adulto mayor</t>
  </si>
  <si>
    <t>Servicio de atención y protección integral al adulto mayor (4104008)</t>
  </si>
  <si>
    <t>4104008</t>
  </si>
  <si>
    <t>Estos servicios incluyen aspectos relacionados con: i) protección a la salud y bienestar social; ii) educación, cultura y recreación; iii) entorno físico y social favorable; y iv) productividad</t>
  </si>
  <si>
    <t>Desarrollo integral de niñas, niños, adolescentes y sus familias (4102)</t>
  </si>
  <si>
    <t>4102</t>
  </si>
  <si>
    <t>Porcentaje de jóvenes que no estudian o no trabajan - NINIS</t>
  </si>
  <si>
    <t>Servicio de asistencia técnica para la formulación e implementación de las Políticas de juventud.</t>
  </si>
  <si>
    <t>Servicios de asistencia técnica en políticas públicas de infancia, adolescencia y juventud (4102047)</t>
  </si>
  <si>
    <t>4102047</t>
  </si>
  <si>
    <t>Servicios orientados a fortalecer técnicamente a los agentes de la institucionalidad de  juventud  en la formulación e implementación de sus propuestas de política pública, estrategias, planes y proyectos dirigidas a garantizar la protección integral de los  jóvenes.</t>
  </si>
  <si>
    <t>tasa de oficios de niñas, niños y adolescentes en su propio hogar</t>
  </si>
  <si>
    <t>Servicio de divulgación para la promoción y prevención de los derechos de los niños, niñas y adolescentes</t>
  </si>
  <si>
    <t>Servicios de promoción de los derechos de los niños, niñas, adolescentes y jóvenes (4102046)</t>
  </si>
  <si>
    <t>4102046</t>
  </si>
  <si>
    <t>Estrategias mediante las cuales se difunde, motiva y sensibiliza a la sociedad en general acerca de la información de promoción y prevención de los derechos de los niños, niñas y adolescentes  y se dan a conocer los mecanismos para su restablecimiento.  Incluye las acciones que se realizan para el intercambio de experiencias, con los agentes del Sistema Nacional de Bienestar Familiar.</t>
  </si>
  <si>
    <t>índice de derechos de la niñez en colombia</t>
  </si>
  <si>
    <t>Servicio de protección para el restablecimiento de derechos de niños, niñas, adolescentes y jóvenes</t>
  </si>
  <si>
    <t>Servicio de protección para el restablecimiento de derechos de niños, niñas, adolescentes y jóvenes (4102037)</t>
  </si>
  <si>
    <t>4102037</t>
  </si>
  <si>
    <t>rvicios determinados por las autoridades administrativas dirigidos a garantizar y restablecer el ejercicio de los derechos de los niños, niñas, adolescentes y jóvenes, cuando sus derechos han sido amenazados  y/o vulnerados.</t>
  </si>
  <si>
    <t>Gobierno territorial</t>
  </si>
  <si>
    <t>45</t>
  </si>
  <si>
    <t>Fortalecimiento del buen gobierno para el respeto y garantía de los derechos humanos. (4502)</t>
  </si>
  <si>
    <t>4502</t>
  </si>
  <si>
    <t>tasa de violencia intrafamiliar</t>
  </si>
  <si>
    <t>Servicio de asistencia técnica para la promoción de acciones en garantía de los derechos de las mujeres</t>
  </si>
  <si>
    <t>Servicio de promoción de la garantía de derechos (4502038)</t>
  </si>
  <si>
    <t>4502038</t>
  </si>
  <si>
    <t>Atender en forma integral a la población de mujeres vulneradas en sus derechos de ciudadanía y de igualdad</t>
  </si>
  <si>
    <t>A.16 - Desarrollo comunitario</t>
  </si>
  <si>
    <t>índice de pobreza multidimensional (ipm)</t>
  </si>
  <si>
    <t>Servicio de promoción de derechos de las comunidades étnicas</t>
  </si>
  <si>
    <t>Generar procesos de concertación y diálogos genuinos entre las comunidades indígenas del distrito de Riohacha para fomentar el respeto a los derechos y la participación.</t>
  </si>
  <si>
    <t>Inclusión social y productiva para la población en situación de vulnerabilidad (4103)</t>
  </si>
  <si>
    <t>4103</t>
  </si>
  <si>
    <t>Servicio de asistencia técnica para el mejoramiento de hábitos alimentarios</t>
  </si>
  <si>
    <t>Servicio de asistencia técnica para el mejoramiento de hábitos alimentarios (4103053)</t>
  </si>
  <si>
    <t>4103053</t>
  </si>
  <si>
    <t>Educación nutricional y alimentaria a las familias, con el objeto de lograr el cambio favorable de los hábitos, costumbres, tradiciones, creencias y prácticas de la comunidad sobre aspectos de nutrición y alimentación.</t>
  </si>
  <si>
    <t>Servicio de divulgación de temas LGBTI</t>
  </si>
  <si>
    <t>Servicio de gestión de oferta social para la población vulnerable (4103052)</t>
  </si>
  <si>
    <t>4103052</t>
  </si>
  <si>
    <t>Fortalecer los procesos organizativos e institucionales de concertación, prevención y protección de los Derechos Humanos y Derecho Internacional Humanitario con enfoque diferencial del Estado colombiano.</t>
  </si>
  <si>
    <t>pobreza extrema rural</t>
  </si>
  <si>
    <t>Servicio de acompañamiento familiar y comunitario para la superación de la pobreza</t>
  </si>
  <si>
    <t>Servicio de acompañamiento familiar y comunitario para la superación de la pobreza (4103050)</t>
  </si>
  <si>
    <t>4103050</t>
  </si>
  <si>
    <t>Incluye el desarrollo de acciones mediante las cuales se busca fortalecer la capacidad de autogestión y el tejido social en los hogares que se encuentran en situación de pobreza y en las comunidades focalizadas, para mejorar sus condiciones de vida.</t>
  </si>
  <si>
    <t>Servicio de apoyo financiero para la entrega de transferencias monetarias no condicionadas</t>
  </si>
  <si>
    <t>Servicio de apoyo financiero para la entrega de transferencias monetarias no condicionadas (4103061)</t>
  </si>
  <si>
    <t>4103061</t>
  </si>
  <si>
    <t>Servicio de apoyo financiero para la entrega de transferencias monetarias no condicionadas a través del programa de familias en acción</t>
  </si>
  <si>
    <t>Fortalecimiento de la convivencia y la seguridad ciudadana (4501)</t>
  </si>
  <si>
    <t>4501</t>
  </si>
  <si>
    <t>A.18 - Justicia y seguridad</t>
  </si>
  <si>
    <t>Estrategias de convivencia y seguridad ciudadana</t>
  </si>
  <si>
    <t>Servicio de apoyo financiero para proyectos de convivencia y seguridad ciudadana</t>
  </si>
  <si>
    <t>Servicio de apoyo financiero para proyectos de convivencia y seguridad ciudadana (4501029)</t>
  </si>
  <si>
    <t>4501029</t>
  </si>
  <si>
    <t>Contar con las condiciones que garanticen la tranquilidad, seguridad y sana convivencia de los habitantes del Distrito de Riohacha.</t>
  </si>
  <si>
    <t>Formación para el trabajo (3603)</t>
  </si>
  <si>
    <t>3603</t>
  </si>
  <si>
    <t>Estrategia para la atención del Migrante</t>
  </si>
  <si>
    <t>Plan Interinstitucional de Atención al Migrante en funcionamiento</t>
  </si>
  <si>
    <t>Servicio de apoyo para la población migrante laboral (3603020)</t>
  </si>
  <si>
    <t>3603020</t>
  </si>
  <si>
    <t>Implementar una estrategia de atención transversal para personas migrantes y refugiados en condición de vulnerabilidad o en emergencia social</t>
  </si>
  <si>
    <t>Vivienda, ciudad y territorio</t>
  </si>
  <si>
    <t>40</t>
  </si>
  <si>
    <t>Ordenamiento territorial y desarrollo urbano (4002)</t>
  </si>
  <si>
    <t>4002</t>
  </si>
  <si>
    <t>A.15 - Equipamiento y a.17 fortalecimiento institucional</t>
  </si>
  <si>
    <t>Servicios para la recuperación del espacio publico</t>
  </si>
  <si>
    <t>Servicio de asistencia técnica en Espacio publico (4002004)</t>
  </si>
  <si>
    <t>4002004</t>
  </si>
  <si>
    <t>Implementar estrategias para la preservación y recuperación del espacio público construido en el Distrito de Riohacha</t>
  </si>
  <si>
    <t>Justicia y del derecho</t>
  </si>
  <si>
    <t>12</t>
  </si>
  <si>
    <t>Promoción al acceso a la justicia (1202)</t>
  </si>
  <si>
    <t>1202</t>
  </si>
  <si>
    <t>Servicio de justicia a los ciudadanos</t>
  </si>
  <si>
    <t>Servicio de justicia a los ciudadanos (1202002)</t>
  </si>
  <si>
    <t>1202002</t>
  </si>
  <si>
    <t>Implementar medidas que mejoren el goce efectivo de los derechos y el acceso a los servicios de justicia en el distrito de Riohacha</t>
  </si>
  <si>
    <t>nivel de participación no electoral</t>
  </si>
  <si>
    <t>Servicio de asistencia técnica</t>
  </si>
  <si>
    <t>Servicio de asistencia técnica (4501001)</t>
  </si>
  <si>
    <t>4501001</t>
  </si>
  <si>
    <t>Implementación de acciones y estrategias que promuevan el ejercicio de la participación de los grupos interreligiosos</t>
  </si>
  <si>
    <t xml:space="preserve">Servicio de promoción a la participación de las juntas de acción comunal </t>
  </si>
  <si>
    <t>Servicio de promoción a la participación ciudadana (4502001)</t>
  </si>
  <si>
    <t>4502001</t>
  </si>
  <si>
    <t>Implementación de acciones y estrategias que promuevan el ejercicio de la participación de las juntas de accion comunal</t>
  </si>
  <si>
    <t>Servicio de promoción a la participación de las juntas administradoras locales</t>
  </si>
  <si>
    <t>Implementación de acciones y estrategias que promuevan el ejercicio de la participación de las juntas  administradoras locales</t>
  </si>
  <si>
    <t>Servicio de generación e implementación de agendas de trabajo participativo con la comunidad en el tema de servicios públicos domiciliarios</t>
  </si>
  <si>
    <t>Fortalecimiento de la participación ciudadana y control social mediante la implementación de estrategias para que los ciudadanos conozcan sus derechos, deberes y mecanismos de acceso para ejercerlos alrededor del tema de los servicios públicos</t>
  </si>
  <si>
    <t>Oficinas para la atención y orientación ciudadana construidas</t>
  </si>
  <si>
    <t>Oficina para la atención y orientación ciudadana construida (4502014)</t>
  </si>
  <si>
    <t>4502014</t>
  </si>
  <si>
    <t xml:space="preserve">Construcción de Oficinas para la atención y orientación ciudadana </t>
  </si>
  <si>
    <t>sujetos colectivos víctimas que han sido reparados</t>
  </si>
  <si>
    <t xml:space="preserve">Servicio de Apoyo a proyectos productivos de personas reconocidas como poblaciòn negra, afrocolombiana, raizal y palenqueras </t>
  </si>
  <si>
    <t>Entrega de recursos en especie  mediante incentivos dirigidos a generar las condiciones para el fortalecimiento de las unidades productivas colectivas</t>
  </si>
  <si>
    <t>Servicio de focalización a población negra, afrocolombiana, raizal y palenquera</t>
  </si>
  <si>
    <t>Actualizar el sistema de información para la identificación, registro y contraste de información de la población afrocolombiana, raizal, palenquera, y negra</t>
  </si>
  <si>
    <t>Porcentaje de la población con discapcidad atendida</t>
  </si>
  <si>
    <t>Servicio de promoción social para población con discapacidad</t>
  </si>
  <si>
    <t>Servicio de atención integral a población en condición de discapacidad (4104020)</t>
  </si>
  <si>
    <t>4104020</t>
  </si>
  <si>
    <t>Servicios integrales que incluyen aspectos relacionados con atención en salud, cuidado, alimentación, hospedaje, formación para el trabajo, inclusión productiva, recreación, entre otros, para población en condición de discapacidad.</t>
  </si>
  <si>
    <t>Atención, asistencia  y reparación integral a las víctimas (4101)</t>
  </si>
  <si>
    <t>4101</t>
  </si>
  <si>
    <t>índice de violaciones a dd.hh</t>
  </si>
  <si>
    <t>Servicio de asistencia técnica en la formulación de planes integrales de reparación colectiva</t>
  </si>
  <si>
    <t>Servicio de asistencia técnica en la formulación de planes integrales de reparación colectiva (4101036)</t>
  </si>
  <si>
    <t>4101036</t>
  </si>
  <si>
    <t>Apoyo técnico para identificar y determinar planes de reparación colectiva para grupos, comunidades y organizaciones sociales, sindicales y políticas, que han sufrido eventos definidos en el art. 151 de la Ley 1448.</t>
  </si>
  <si>
    <t>Servicio de asistencia técnica para la realización de iniciativas de memoria histórica</t>
  </si>
  <si>
    <t>Servicio de asistencia técnica para la realización de iniciativas de memoria histórica (4101011)</t>
  </si>
  <si>
    <t>4101011</t>
  </si>
  <si>
    <t>Acompañamiento que se brinda a las iniciativas no oficiales de construcción de la verdad y la memoria histórica.</t>
  </si>
  <si>
    <t>Fortalecimiento de la política criminal del Estado colombiano (1207)</t>
  </si>
  <si>
    <t>1207</t>
  </si>
  <si>
    <t>A.18 Justicia y Seguridad</t>
  </si>
  <si>
    <t>Personas en proceso de reintegración y reincorporación apoyadas</t>
  </si>
  <si>
    <t>Servicio de asistencia técnica a iniciativas locales de prevención de riesgos de victimización y reincidencia</t>
  </si>
  <si>
    <t>Servicio de asistencia técnica para la resocialización e inclusión social (1207014)</t>
  </si>
  <si>
    <t>1207014</t>
  </si>
  <si>
    <t>Asistencias técnicas, previa elaboración de diseños metodológicos, para desarrollar iniciativas locales en prevención temprana del riesgo</t>
  </si>
  <si>
    <t>Servicio de asistencia funeraria</t>
  </si>
  <si>
    <t>Servicio de asistencia funeraria (4101027)</t>
  </si>
  <si>
    <t>4101027</t>
  </si>
  <si>
    <t>La asistencia funeraria se entrega a los familiares de población vulnerable,  víctimas, N.N. .</t>
  </si>
  <si>
    <t>Sistema penitenciario y carcelario en el marco de los derechos humanos (1206)</t>
  </si>
  <si>
    <t>1206</t>
  </si>
  <si>
    <t>A.11 - Centros de reclusión</t>
  </si>
  <si>
    <t>índice de hacinamiento</t>
  </si>
  <si>
    <t>Servicio de bienestar a la población privada de libertad</t>
  </si>
  <si>
    <t>Servicio de bienestar a la población privada de libertad (1206007)</t>
  </si>
  <si>
    <t>1206007</t>
  </si>
  <si>
    <t>Servicio de bienestar que reciben las personas privadas de la libertad</t>
  </si>
  <si>
    <t>índices de reincidencia carcelaria</t>
  </si>
  <si>
    <t>Servicio de asistencia técnica para la resocialización e inclusión social (1206018)</t>
  </si>
  <si>
    <t>1206018</t>
  </si>
  <si>
    <t>Apoyo técnico y de conocimiento que se brinda durante los espacios de orientación, acompañamiento y asistencia para la aplicación de mecanismos encaminados a la resocialización e inclusión social de personas privadas de la libertad</t>
  </si>
  <si>
    <t>Acceso de la población a los servicios de agua potable y saneamiento básico (4003)</t>
  </si>
  <si>
    <t>4003</t>
  </si>
  <si>
    <t>A.3 - Agua potable y saneamiento básico (sin incluir proyectos de vis)</t>
  </si>
  <si>
    <t>porcentaje de residuos sólidos efectivamente aprovechados</t>
  </si>
  <si>
    <t>Servicio de apoyo financiero para subsidios al consumo en los servicios públicos domiciliarios</t>
  </si>
  <si>
    <t>Servicio de apoyo financiero para subsidios al consumo en los servicios públicos domiciliarios (4003047)</t>
  </si>
  <si>
    <t>4003047</t>
  </si>
  <si>
    <t>Los subsidios al consumo están destinados a satisfacer necesidades básicas de los usuarios de los estratos 1, 2 y 3 en el servicio público domiciliario de acueducto, alcantarillado y aseo</t>
  </si>
  <si>
    <t>personas con acceso a agua potable</t>
  </si>
  <si>
    <t>personas con acceso a una solución de alcantarillado</t>
  </si>
  <si>
    <t>Servicios de apoyo financiero para la ejecución de proyectos de acueductos y alcantarillado</t>
  </si>
  <si>
    <t>Mantenimiento de los sistemas convencionales y No convencionales de los sistemas de acueducto y alcantarillado en el  distrito de Riohacha</t>
  </si>
  <si>
    <t>Servicio de apoyo financiero a los planes, programas y proyectos de Agua Potable y Saneamiento Básico (4003008)</t>
  </si>
  <si>
    <t>4003008</t>
  </si>
  <si>
    <t>Garantizar la operación y funcioamiento de los sistemas convencionales y no convencionales de  acueducto y alcantarillado en la zona rural del distrito de Riohacha</t>
  </si>
  <si>
    <t>Plan de ordenamiento territorial actualizado</t>
  </si>
  <si>
    <t>Servicios de asistencia técnica en planificación urbana y ordenamiento territorial</t>
  </si>
  <si>
    <t>Servicios de asistencia técnica en planificación urbana y ordenamiento territorial (4002001)</t>
  </si>
  <si>
    <t>4002001</t>
  </si>
  <si>
    <t xml:space="preserve">Asistencia técnica en formulación, revisión, ajuste, evaluación y/o implementación de planes de ordenamiento territorial </t>
  </si>
  <si>
    <t>Redes de alumbrado público ampliadas</t>
  </si>
  <si>
    <t>Redes del sistema de distribución local ampliada (2102014)</t>
  </si>
  <si>
    <t>2102014</t>
  </si>
  <si>
    <t>Ampliación de redes para brindar el servicio público no domiciliario de energía eléctrica para la iluminación de los bienes de uso público</t>
  </si>
  <si>
    <t>índice de ciudades modernas</t>
  </si>
  <si>
    <t>Parques mejorados</t>
  </si>
  <si>
    <t>Parques mejorados (4002023)</t>
  </si>
  <si>
    <t>4002023</t>
  </si>
  <si>
    <t>Espacio publico adecuado</t>
  </si>
  <si>
    <t>Espacio publico adecuado (4002020)</t>
  </si>
  <si>
    <t>4002020</t>
  </si>
  <si>
    <t>Mejoramiento, ampliación y/o mantenimiento de los elementos constitutivos y complementarios del espacio público contenidos en el Decreto 1504 de 1998</t>
  </si>
  <si>
    <t>Acceso a soluciones de vivienda (4001)</t>
  </si>
  <si>
    <t>4001</t>
  </si>
  <si>
    <t>A.7 - Vivienda</t>
  </si>
  <si>
    <t>déficit de vivienda cualitativo</t>
  </si>
  <si>
    <t>Servicio de apoyo financiero para mejoramiento de vivienda</t>
  </si>
  <si>
    <t>Servicio de apoyo financiero para mejoramiento de vivienda (4001032)</t>
  </si>
  <si>
    <t>4001032</t>
  </si>
  <si>
    <t xml:space="preserve"> Apoyo financiero a través de la asignación de un subsidio familiar de vivienda de interés social para mejoramiento, reparación y/o reconstrucción</t>
  </si>
  <si>
    <t>información geográfica, geodésica y cartográfica del país oportuna y actualizada para los usuarios</t>
  </si>
  <si>
    <t>Servicio de asistencia técnica y jurídica en saneamiento y titulación de predios</t>
  </si>
  <si>
    <t>Servicio de saneamiento y titulación de bienes fiscales (4001007)</t>
  </si>
  <si>
    <t>4001007</t>
  </si>
  <si>
    <t>Aumentar el número de predios legalizados en el distrito de Riohacha</t>
  </si>
  <si>
    <t>Fortalecimiento a la gestión y dirección de la administración pública territorial (4599)</t>
  </si>
  <si>
    <t>4599</t>
  </si>
  <si>
    <t>A.17 Fortalecimiento institucional</t>
  </si>
  <si>
    <t>Índice de Desempeño institucional territorial</t>
  </si>
  <si>
    <t>Servicio de gestión documental</t>
  </si>
  <si>
    <t>Servicio de gestión documental (4599017)</t>
  </si>
  <si>
    <t>4599017</t>
  </si>
  <si>
    <t>Conjunto de actividades administrativas y técnicas tendientes a la planificación, manejo y organización de la documentación producida y recibida por las entidades, desde su origen hasta su destino final, con el objeto de facilitar su utilización y conservación. (Ley 594 de 2000)</t>
  </si>
  <si>
    <t>Sistema de Control Interno</t>
  </si>
  <si>
    <t>Servicio de Implementación Sistemas de Gestión (4599023)</t>
  </si>
  <si>
    <t>4599023</t>
  </si>
  <si>
    <t xml:space="preserve"> Garantizar razonablemente el cumplimiento de los objetivos institucionales y la contribución de éstos a los fines esenciales del Estado</t>
  </si>
  <si>
    <t>Servicios tecnológicos</t>
  </si>
  <si>
    <t>Servicios tecnológicos (4599007)</t>
  </si>
  <si>
    <t>4599007</t>
  </si>
  <si>
    <t>Servicio de seguimiento a la inversión pública</t>
  </si>
  <si>
    <t>Documentos de evaluación (4599001)</t>
  </si>
  <si>
    <t>4599001</t>
  </si>
  <si>
    <t>Recolectar, procesar y registrar la información de ejecución, comparándola con lo planificado , para identificar las desviaciones, fortalezas y debilidades de ésta, y así introducir cambios que lleven a mejores niveles de ejecución y a un cumplimiento óptimo de sus objetivos</t>
  </si>
  <si>
    <t>Informe de campañas realizadas</t>
  </si>
  <si>
    <t>Servicio de saneamiento fiscal y financiero (4599002)</t>
  </si>
  <si>
    <t>4599002</t>
  </si>
  <si>
    <t xml:space="preserve">Realizar material publicitario, comerciales, ferias de servicio al ciudadano donde se promueva la cultura de la legalidad a traves del pago de los impuestos </t>
  </si>
  <si>
    <t xml:space="preserve"> </t>
  </si>
  <si>
    <t>Servicio de apoyo para la actualización de la metodología del Sistema de Identificación de Potenciales Beneficiarios de Programas Sociales -SISBEN</t>
  </si>
  <si>
    <t>Servicio de información para el registro administrativo de SISBEN (4599033)</t>
  </si>
  <si>
    <t>4599033</t>
  </si>
  <si>
    <t>Desarrollo de acciones orientadas a la actualización y suministro de la información alimentada en la base de datos del Sisbén  bajo la modalidad de barrido, demanda y por acción de tutela, según las orientaciones del Departamento Nacional de Planeación (DNP) y del Comité Técnico del Sisbén</t>
  </si>
  <si>
    <t>Información estadística</t>
  </si>
  <si>
    <t>04</t>
  </si>
  <si>
    <t>Generación de la información geográfica del territorio nacional (0406)</t>
  </si>
  <si>
    <t>0406</t>
  </si>
  <si>
    <t xml:space="preserve">A.17 Fortalecimiento Institucional </t>
  </si>
  <si>
    <t>Servicio de estratificación socioeconómica</t>
  </si>
  <si>
    <t>402013</t>
  </si>
  <si>
    <t>Acciones orientadas a establecer la clasificación de los inmuebles residenciales de un municipio, que se hace en atención al Régimen de los Servicios Públicos Domiciliarios en Colombia</t>
  </si>
  <si>
    <t>Levantamiento y actualización de información estadística de calidad (0401)</t>
  </si>
  <si>
    <t>0401</t>
  </si>
  <si>
    <t>A.17 - Fortalecimiento institucional</t>
  </si>
  <si>
    <t>Servicio de información relacionado con la prestación de los servicios públicos domiciliarios</t>
  </si>
  <si>
    <t>Servicio de asistencia técnica para el fortalecimiento de la capacidad estadística (0401094)</t>
  </si>
  <si>
    <t>0401094</t>
  </si>
  <si>
    <t>Servicio prestado a través del Sistema Único de Información, en el cual se registra información relacionada con la prestación de los servicios públicos domiciliarios</t>
  </si>
  <si>
    <t>Servicio de información geográfica, geodésica y cartográfica actualizado (0406001)</t>
  </si>
  <si>
    <t>0406001</t>
  </si>
  <si>
    <t>Acciones orientadas para  la actualización del distrito de Riohacha</t>
  </si>
  <si>
    <t>Gestión del riesgo de desastres y emergencias (4503)</t>
  </si>
  <si>
    <t>4503</t>
  </si>
  <si>
    <t>A.12 - Prevención y atención de desastres</t>
  </si>
  <si>
    <t>tasa de bomberos por habitante</t>
  </si>
  <si>
    <t>Servicio de fortalecimiento a Cuerpos de Bomberos de Colombia</t>
  </si>
  <si>
    <t>Servicio de fortalecimiento a Cuerpos de Bomberos  (4503013)</t>
  </si>
  <si>
    <t>4503013</t>
  </si>
  <si>
    <t>Dotación a los diferentes Cuerpos de Bomberos de Colombia con vehículos, equipos de protección personal y equipos, herramientas y accesorios para la atención de emergencias, así como el aseguramiento del personal misional, y asistencia técnica al servicio operativo y administrativo.</t>
  </si>
  <si>
    <t>tasa de personas afectadas a causa de eventos recurrentes</t>
  </si>
  <si>
    <t>Servicio de atención a emergencias y desastres</t>
  </si>
  <si>
    <t>Servicio de atención a emergencias y desastres (4503004)</t>
  </si>
  <si>
    <t>4503004</t>
  </si>
  <si>
    <t>Acciones orientadas para dar respuesta a emergencias o desastres de origen natural o antrópico mediante la adquisición de equipos de atención de desastres, búsqueda y rescate; equipos de protección personal nucleares, biológicos, químicos, y radiológicos -NBQR-, equipos para el Manejo de inundaciones, control de incendios, sanidad veterinaria y equipos de alojamiento temporal</t>
  </si>
  <si>
    <t>Ambiente y desarrollo sostenible</t>
  </si>
  <si>
    <t>32</t>
  </si>
  <si>
    <t>Conservación de la biodiversidad y sus servicios ecosistémicos (3202)</t>
  </si>
  <si>
    <t>3202</t>
  </si>
  <si>
    <t>A.10 - Ambiental</t>
  </si>
  <si>
    <t>áreas bajo esquemas de pagos por servicios ambientales (psa) e incentivos a la conservación</t>
  </si>
  <si>
    <t>Servicio apoyo financiero para la implementación de esquemas de pago por Servicio ambientales</t>
  </si>
  <si>
    <t>Servicio apoyo financiero para la implementación de esquemas de pago por Servicio ambientales (3202043)</t>
  </si>
  <si>
    <t>3202043</t>
  </si>
  <si>
    <t>Incluye el diseño y entrega de instrumentos económicos para dar incentivos a los usuarios del suelo, de manera que continúen ofreciendo un servicio ambiental (ecológico) que beneficia a la sociedad como un todo.</t>
  </si>
  <si>
    <t>NO ME CUADRA</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</si>
</sst>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quot;$&quot;\ * #,##0_-;\-&quot;$&quot;\ * #,##0_-;_-&quot;$&quot;\ * &quot;-&quot;_-;_-@_-"/>
    <numFmt numFmtId="165" formatCode="_-* #,##0_-;\-* #,##0_-;_-* &quot;-&quot;_-;_-@_-"/>
    <numFmt numFmtId="166" formatCode="_-* #,##0.00_-;\-* #,##0.00_-;_-* &quot;-&quot;??_-;_-@_-"/>
    <numFmt numFmtId="167" formatCode="_(* #,##0_);_(* \(#,##0\);_(* &quot;-&quot;??_);_(@_)"/>
    <numFmt numFmtId="168" formatCode="&quot;$&quot;\ #,##0;[Red]\-&quot;$&quot;\ #,##0"/>
    <numFmt numFmtId="169" formatCode="_-* #,##0.00\ _€_-;\-* #,##0.00\ _€_-;_-* &quot;-&quot;??\ _€_-;_-@_-"/>
  </numFmts>
  <fonts count="19">
    <font>
      <sz val="11"/>
      <color theme="1"/>
      <name val="Calibri"/>
      <family val="2"/>
      <scheme val="minor"/>
    </font>
    <font>
      <sz val="11"/>
      <color theme="1"/>
      <name val="Calibri"/>
      <family val="2"/>
      <scheme val="minor"/>
    </font>
    <font>
      <b/>
      <sz val="12"/>
      <color theme="0"/>
      <name val="Calibri"/>
      <family val="2"/>
      <scheme val="minor"/>
    </font>
    <font>
      <sz val="12"/>
      <color theme="1"/>
      <name val="Calibri"/>
      <family val="2"/>
      <scheme val="minor"/>
    </font>
    <font>
      <b/>
      <sz val="12"/>
      <color theme="0"/>
      <name val="Arial Nova Cond Light"/>
      <family val="2"/>
    </font>
    <font>
      <b/>
      <sz val="12"/>
      <color theme="1"/>
      <name val="Calibri"/>
      <family val="2"/>
      <scheme val="minor"/>
    </font>
    <font>
      <b/>
      <sz val="10"/>
      <name val="Arial Nova Cond Light"/>
      <family val="2"/>
    </font>
    <font>
      <sz val="12"/>
      <name val="Calibri"/>
      <family val="2"/>
      <scheme val="minor"/>
    </font>
    <font>
      <sz val="10"/>
      <color theme="1"/>
      <name val="Arial Nova Cond Light"/>
      <family val="2"/>
    </font>
    <font>
      <sz val="10"/>
      <name val="Arial Nova Cond Light"/>
      <family val="2"/>
    </font>
    <font>
      <sz val="12"/>
      <color rgb="FFFF0000"/>
      <name val="Calibri"/>
      <family val="2"/>
      <scheme val="minor"/>
    </font>
    <font>
      <sz val="12"/>
      <name val="Segoe UI"/>
      <family val="2"/>
    </font>
    <font>
      <b/>
      <sz val="12"/>
      <color rgb="FF7030A0"/>
      <name val="Calibri"/>
      <family val="2"/>
      <scheme val="minor"/>
    </font>
    <font>
      <sz val="12"/>
      <color rgb="FF7030A0"/>
      <name val="Calibri"/>
      <family val="2"/>
      <scheme val="minor"/>
    </font>
    <font>
      <b/>
      <sz val="9"/>
      <color indexed="81"/>
      <name val="Tahoma"/>
      <family val="2"/>
    </font>
    <font>
      <sz val="9"/>
      <color indexed="81"/>
      <name val="Tahoma"/>
      <family val="2"/>
    </font>
    <font>
      <b/>
      <sz val="11"/>
      <color rgb="FF6F6F6E"/>
      <name val="Calibri"/>
      <family val="2"/>
      <scheme val="minor"/>
    </font>
    <font>
      <sz val="10"/>
      <name val="Arial"/>
      <family val="2"/>
    </font>
    <font>
      <sz val="10"/>
      <name val="Arial"/>
      <family val="2"/>
      <charset val="1"/>
    </font>
  </fonts>
  <fills count="8">
    <fill>
      <patternFill patternType="none"/>
    </fill>
    <fill>
      <patternFill patternType="gray125"/>
    </fill>
    <fill>
      <patternFill patternType="solid">
        <fgColor theme="1" tint="4.9989318521683403E-2"/>
        <bgColor indexed="64"/>
      </patternFill>
    </fill>
    <fill>
      <patternFill patternType="solid">
        <fgColor theme="6" tint="0.39997558519241921"/>
        <bgColor indexed="64"/>
      </patternFill>
    </fill>
    <fill>
      <patternFill patternType="solid">
        <fgColor theme="2" tint="-0.499984740745262"/>
        <bgColor indexed="64"/>
      </patternFill>
    </fill>
    <fill>
      <patternFill patternType="solid">
        <fgColor theme="7"/>
        <bgColor indexed="64"/>
      </patternFill>
    </fill>
    <fill>
      <patternFill patternType="solid">
        <fgColor theme="0"/>
        <bgColor indexed="64"/>
      </patternFill>
    </fill>
    <fill>
      <patternFill patternType="solid">
        <fgColor rgb="FFECECEC"/>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rgb="FF522B57"/>
      </left>
      <right style="thin">
        <color rgb="FF522B57"/>
      </right>
      <top style="thin">
        <color rgb="FF522B57"/>
      </top>
      <bottom style="thin">
        <color rgb="FF522B57"/>
      </bottom>
      <diagonal/>
    </border>
  </borders>
  <cellStyleXfs count="8">
    <xf numFmtId="0" fontId="0" fillId="0" borderId="0"/>
    <xf numFmtId="165"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0" fontId="16" fillId="7" borderId="10">
      <alignment horizontal="center" vertical="center" wrapText="1"/>
    </xf>
    <xf numFmtId="169" fontId="1" fillId="0" borderId="0" applyFont="0" applyFill="0" applyBorder="0" applyAlignment="0" applyProtection="0"/>
    <xf numFmtId="0" fontId="17" fillId="0" borderId="0"/>
    <xf numFmtId="0" fontId="18" fillId="0" borderId="0"/>
  </cellStyleXfs>
  <cellXfs count="99">
    <xf numFmtId="0" fontId="0" fillId="0" borderId="0" xfId="0"/>
    <xf numFmtId="0" fontId="2" fillId="0" borderId="0" xfId="0" applyFont="1" applyFill="1" applyBorder="1" applyAlignment="1">
      <alignment vertical="center"/>
    </xf>
    <xf numFmtId="0" fontId="2" fillId="0" borderId="0" xfId="0" applyFont="1" applyFill="1" applyBorder="1" applyAlignment="1">
      <alignment vertical="center" wrapText="1"/>
    </xf>
    <xf numFmtId="0" fontId="3" fillId="0" borderId="0" xfId="0" applyFont="1" applyFill="1" applyAlignment="1">
      <alignment vertical="center"/>
    </xf>
    <xf numFmtId="0" fontId="3" fillId="0" borderId="0" xfId="0" applyFont="1" applyFill="1" applyBorder="1" applyAlignment="1">
      <alignment vertical="center"/>
    </xf>
    <xf numFmtId="0" fontId="4" fillId="2" borderId="1" xfId="0" applyFont="1" applyFill="1" applyBorder="1" applyAlignment="1">
      <alignment horizontal="center" vertical="center" wrapText="1"/>
    </xf>
    <xf numFmtId="0" fontId="2" fillId="0" borderId="2" xfId="0" applyFont="1" applyFill="1" applyBorder="1" applyAlignment="1">
      <alignment vertical="center"/>
    </xf>
    <xf numFmtId="0" fontId="5" fillId="3" borderId="1" xfId="0" applyFont="1" applyFill="1" applyBorder="1" applyAlignment="1">
      <alignment horizontal="center" vertical="center" wrapText="1"/>
    </xf>
    <xf numFmtId="0" fontId="6" fillId="4" borderId="3" xfId="0" applyFont="1" applyFill="1" applyBorder="1" applyAlignment="1">
      <alignment horizontal="center" vertical="center" wrapText="1"/>
    </xf>
    <xf numFmtId="164" fontId="5" fillId="3" borderId="1" xfId="2"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0" borderId="0" xfId="0" applyFont="1" applyAlignment="1">
      <alignment horizontal="center" vertical="center" wrapText="1"/>
    </xf>
    <xf numFmtId="0" fontId="3" fillId="0" borderId="1" xfId="0" applyFont="1" applyFill="1" applyBorder="1" applyAlignment="1">
      <alignment vertical="center" wrapText="1"/>
    </xf>
    <xf numFmtId="0" fontId="7" fillId="0" borderId="1" xfId="0" applyFont="1" applyFill="1" applyBorder="1" applyAlignment="1" applyProtection="1">
      <alignment vertical="center" wrapText="1"/>
      <protection locked="0"/>
    </xf>
    <xf numFmtId="0" fontId="5" fillId="0" borderId="1" xfId="0" applyFont="1" applyFill="1" applyBorder="1" applyAlignment="1">
      <alignment horizontal="center" vertical="center" wrapText="1"/>
    </xf>
    <xf numFmtId="49" fontId="7" fillId="0" borderId="1" xfId="0" applyNumberFormat="1" applyFont="1" applyFill="1" applyBorder="1" applyAlignment="1" applyProtection="1">
      <alignment horizontal="center" vertical="center" wrapText="1"/>
      <protection locked="0"/>
    </xf>
    <xf numFmtId="165" fontId="7" fillId="0" borderId="1" xfId="1" applyFont="1" applyFill="1" applyBorder="1" applyAlignment="1" applyProtection="1">
      <alignment horizontal="center" vertical="center" wrapText="1"/>
      <protection locked="0"/>
    </xf>
    <xf numFmtId="164" fontId="3" fillId="0" borderId="1" xfId="2" applyFont="1" applyFill="1" applyBorder="1" applyAlignment="1">
      <alignment horizontal="center" vertical="center" wrapText="1"/>
    </xf>
    <xf numFmtId="164" fontId="5" fillId="0" borderId="1" xfId="2" applyFont="1" applyFill="1" applyBorder="1" applyAlignment="1">
      <alignment horizontal="center" vertical="center" wrapText="1"/>
    </xf>
    <xf numFmtId="164" fontId="3" fillId="0" borderId="1" xfId="2" applyFont="1" applyFill="1" applyBorder="1" applyAlignment="1">
      <alignment vertical="center"/>
    </xf>
    <xf numFmtId="164" fontId="3" fillId="0" borderId="1" xfId="0" applyNumberFormat="1" applyFont="1" applyFill="1" applyBorder="1" applyAlignment="1">
      <alignment horizontal="center" vertical="center" wrapText="1"/>
    </xf>
    <xf numFmtId="0" fontId="5" fillId="0" borderId="0" xfId="0" applyFont="1" applyFill="1" applyAlignment="1">
      <alignment horizontal="center" vertical="center" wrapText="1"/>
    </xf>
    <xf numFmtId="0" fontId="3" fillId="0" borderId="5"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164" fontId="3" fillId="0" borderId="1" xfId="2" applyFont="1" applyFill="1" applyBorder="1" applyAlignment="1">
      <alignment vertical="center" wrapText="1"/>
    </xf>
    <xf numFmtId="0" fontId="3" fillId="0" borderId="0" xfId="0" applyFont="1" applyFill="1" applyBorder="1" applyAlignment="1">
      <alignment vertical="center" wrapText="1"/>
    </xf>
    <xf numFmtId="0" fontId="3" fillId="0" borderId="6" xfId="0" applyFont="1" applyFill="1" applyBorder="1" applyAlignment="1">
      <alignment horizontal="center" vertical="center" wrapText="1"/>
    </xf>
    <xf numFmtId="0" fontId="7" fillId="0" borderId="1" xfId="0" applyFont="1" applyFill="1" applyBorder="1" applyAlignment="1" applyProtection="1">
      <alignment horizontal="justify" vertical="center" wrapText="1"/>
      <protection locked="0"/>
    </xf>
    <xf numFmtId="0" fontId="3" fillId="0" borderId="5" xfId="0" applyFont="1" applyFill="1" applyBorder="1" applyAlignment="1">
      <alignment vertical="center" wrapText="1"/>
    </xf>
    <xf numFmtId="0" fontId="8"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3" fillId="0" borderId="1" xfId="0" applyFont="1" applyFill="1" applyBorder="1" applyAlignment="1" applyProtection="1">
      <alignment horizontal="justify" vertical="center" wrapText="1"/>
      <protection locked="0"/>
    </xf>
    <xf numFmtId="0" fontId="3" fillId="0" borderId="6" xfId="0" applyFont="1" applyFill="1" applyBorder="1" applyAlignment="1">
      <alignment vertical="center" wrapText="1"/>
    </xf>
    <xf numFmtId="0" fontId="3" fillId="0" borderId="8" xfId="0" applyFont="1" applyFill="1" applyBorder="1" applyAlignment="1">
      <alignment horizontal="center" vertical="center" wrapText="1"/>
    </xf>
    <xf numFmtId="0" fontId="3" fillId="0" borderId="5" xfId="0" applyFont="1" applyFill="1" applyBorder="1" applyAlignment="1">
      <alignment horizontal="center" vertical="center" wrapText="1"/>
    </xf>
    <xf numFmtId="164" fontId="3" fillId="0" borderId="5" xfId="2" applyFont="1" applyFill="1" applyBorder="1" applyAlignment="1">
      <alignment horizontal="center" vertical="center"/>
    </xf>
    <xf numFmtId="0" fontId="3" fillId="0" borderId="8" xfId="0" applyFont="1" applyFill="1" applyBorder="1" applyAlignment="1">
      <alignment horizontal="center" vertical="center" wrapText="1"/>
    </xf>
    <xf numFmtId="164" fontId="3" fillId="0" borderId="8" xfId="2" applyFont="1" applyFill="1" applyBorder="1" applyAlignment="1">
      <alignment horizontal="center" vertical="center"/>
    </xf>
    <xf numFmtId="0" fontId="3" fillId="0" borderId="6" xfId="0" applyFont="1" applyFill="1" applyBorder="1" applyAlignment="1">
      <alignment horizontal="center" vertical="center" wrapText="1"/>
    </xf>
    <xf numFmtId="0" fontId="3" fillId="0" borderId="1" xfId="0" applyFont="1" applyFill="1" applyBorder="1" applyAlignment="1">
      <alignment horizontal="left" vertical="center" wrapText="1"/>
    </xf>
    <xf numFmtId="164" fontId="3" fillId="0" borderId="1" xfId="2" applyFont="1" applyFill="1" applyBorder="1" applyAlignment="1">
      <alignment horizontal="center" vertical="center"/>
    </xf>
    <xf numFmtId="164" fontId="3" fillId="0" borderId="6" xfId="2" applyFont="1" applyFill="1" applyBorder="1" applyAlignment="1">
      <alignment horizontal="center" vertical="center"/>
    </xf>
    <xf numFmtId="0" fontId="3" fillId="0" borderId="8" xfId="0" applyFont="1" applyFill="1" applyBorder="1" applyAlignment="1">
      <alignment vertical="center" wrapText="1"/>
    </xf>
    <xf numFmtId="164" fontId="3" fillId="0" borderId="5" xfId="2" applyFont="1" applyFill="1" applyBorder="1" applyAlignment="1">
      <alignment horizontal="center" vertical="center" wrapText="1"/>
    </xf>
    <xf numFmtId="164" fontId="3" fillId="0" borderId="8" xfId="2" applyFont="1" applyFill="1" applyBorder="1" applyAlignment="1">
      <alignment horizontal="center" vertical="center" wrapText="1"/>
    </xf>
    <xf numFmtId="164" fontId="3" fillId="0" borderId="6" xfId="2" applyFont="1" applyFill="1" applyBorder="1" applyAlignment="1">
      <alignment horizontal="center" vertical="center" wrapText="1"/>
    </xf>
    <xf numFmtId="0" fontId="7" fillId="0" borderId="5" xfId="0" applyFont="1" applyFill="1" applyBorder="1" applyAlignment="1" applyProtection="1">
      <alignment horizontal="center" vertical="center" wrapText="1"/>
      <protection locked="0"/>
    </xf>
    <xf numFmtId="164" fontId="7" fillId="0" borderId="1" xfId="2" applyFont="1" applyFill="1" applyBorder="1" applyAlignment="1" applyProtection="1">
      <alignment horizontal="center" vertical="center" wrapText="1"/>
      <protection locked="0"/>
    </xf>
    <xf numFmtId="0" fontId="7" fillId="0" borderId="6" xfId="0" applyFont="1" applyFill="1" applyBorder="1" applyAlignment="1" applyProtection="1">
      <alignment horizontal="center" vertical="center" wrapText="1"/>
      <protection locked="0"/>
    </xf>
    <xf numFmtId="164" fontId="7" fillId="0" borderId="5" xfId="2" applyFont="1" applyFill="1" applyBorder="1" applyAlignment="1" applyProtection="1">
      <alignment horizontal="center" vertical="center" wrapText="1"/>
      <protection locked="0"/>
    </xf>
    <xf numFmtId="164" fontId="7" fillId="0" borderId="8" xfId="2" applyFont="1" applyFill="1" applyBorder="1" applyAlignment="1" applyProtection="1">
      <alignment horizontal="center" vertical="center" wrapText="1"/>
      <protection locked="0"/>
    </xf>
    <xf numFmtId="164" fontId="7" fillId="0" borderId="6" xfId="2" applyFont="1" applyFill="1" applyBorder="1" applyAlignment="1" applyProtection="1">
      <alignment horizontal="center" vertical="center" wrapText="1"/>
      <protection locked="0"/>
    </xf>
    <xf numFmtId="164" fontId="5" fillId="0" borderId="1" xfId="2" applyFont="1" applyFill="1" applyBorder="1" applyAlignment="1">
      <alignment vertical="center" wrapText="1"/>
    </xf>
    <xf numFmtId="0" fontId="7" fillId="0" borderId="1" xfId="0" applyFont="1" applyFill="1" applyBorder="1" applyAlignment="1" applyProtection="1">
      <alignment horizontal="center" vertical="center" wrapText="1"/>
      <protection locked="0"/>
    </xf>
    <xf numFmtId="164" fontId="3" fillId="0" borderId="1" xfId="2" applyFont="1" applyFill="1" applyBorder="1" applyAlignment="1" applyProtection="1">
      <alignment vertical="center"/>
      <protection locked="0"/>
    </xf>
    <xf numFmtId="0" fontId="3" fillId="0" borderId="0" xfId="0" applyFont="1" applyFill="1" applyAlignment="1">
      <alignment vertical="center" wrapText="1"/>
    </xf>
    <xf numFmtId="164" fontId="3" fillId="0" borderId="0" xfId="0" applyNumberFormat="1" applyFont="1" applyFill="1" applyAlignment="1">
      <alignment vertical="center"/>
    </xf>
    <xf numFmtId="164" fontId="7" fillId="0" borderId="1" xfId="2" applyFont="1" applyFill="1" applyBorder="1" applyAlignment="1" applyProtection="1">
      <alignment vertical="center" wrapText="1"/>
      <protection locked="0"/>
    </xf>
    <xf numFmtId="165" fontId="3" fillId="0" borderId="1" xfId="1" applyFont="1" applyFill="1" applyBorder="1" applyAlignment="1">
      <alignment horizontal="center" vertical="center"/>
    </xf>
    <xf numFmtId="167" fontId="7" fillId="0" borderId="1" xfId="3" applyNumberFormat="1" applyFont="1" applyFill="1" applyBorder="1" applyAlignment="1">
      <alignment horizontal="right" vertical="center" wrapText="1"/>
    </xf>
    <xf numFmtId="3" fontId="7" fillId="0" borderId="1" xfId="0" applyNumberFormat="1" applyFont="1" applyFill="1" applyBorder="1" applyAlignment="1" applyProtection="1">
      <alignment horizontal="center" vertical="center" wrapText="1"/>
      <protection locked="0"/>
    </xf>
    <xf numFmtId="0" fontId="7" fillId="0" borderId="8" xfId="0" applyFont="1" applyFill="1" applyBorder="1" applyAlignment="1" applyProtection="1">
      <alignment horizontal="center" vertical="center" wrapText="1"/>
      <protection locked="0"/>
    </xf>
    <xf numFmtId="0" fontId="10" fillId="0" borderId="1" xfId="0" applyFont="1" applyFill="1" applyBorder="1" applyAlignment="1" applyProtection="1">
      <alignment horizontal="center" vertical="center" wrapText="1"/>
      <protection locked="0"/>
    </xf>
    <xf numFmtId="0" fontId="7" fillId="0" borderId="5" xfId="0" applyFont="1" applyFill="1" applyBorder="1" applyAlignment="1" applyProtection="1">
      <alignment horizontal="left" vertical="center" wrapText="1"/>
      <protection locked="0"/>
    </xf>
    <xf numFmtId="0" fontId="7" fillId="0" borderId="6" xfId="0" applyFont="1" applyFill="1" applyBorder="1" applyAlignment="1" applyProtection="1">
      <alignment horizontal="left" vertical="center" wrapText="1"/>
      <protection locked="0"/>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164" fontId="7" fillId="0" borderId="1" xfId="2" applyFont="1" applyFill="1" applyBorder="1" applyAlignment="1">
      <alignment horizontal="right" vertical="center" wrapText="1"/>
    </xf>
    <xf numFmtId="0" fontId="11" fillId="0" borderId="1" xfId="0" applyFont="1" applyFill="1" applyBorder="1" applyAlignment="1" applyProtection="1">
      <alignment vertical="center" wrapText="1"/>
      <protection locked="0"/>
    </xf>
    <xf numFmtId="0" fontId="3" fillId="0" borderId="1" xfId="0" applyFont="1" applyFill="1" applyBorder="1" applyAlignment="1">
      <alignment vertical="center"/>
    </xf>
    <xf numFmtId="0" fontId="8" fillId="0" borderId="9" xfId="0" applyFont="1" applyFill="1" applyBorder="1" applyAlignment="1">
      <alignment horizontal="center" vertical="center" wrapText="1"/>
    </xf>
    <xf numFmtId="164" fontId="7" fillId="0" borderId="1" xfId="2" applyFont="1" applyFill="1" applyBorder="1" applyAlignment="1">
      <alignment horizontal="right" vertical="center"/>
    </xf>
    <xf numFmtId="168" fontId="3" fillId="0" borderId="1" xfId="2" applyNumberFormat="1" applyFont="1" applyFill="1" applyBorder="1" applyAlignment="1">
      <alignment vertical="center"/>
    </xf>
    <xf numFmtId="0" fontId="5" fillId="0" borderId="0" xfId="0" applyFont="1" applyFill="1" applyAlignment="1">
      <alignment vertical="center" wrapText="1"/>
    </xf>
    <xf numFmtId="0" fontId="5" fillId="0" borderId="0" xfId="0" applyFont="1" applyFill="1" applyAlignment="1">
      <alignment vertical="center"/>
    </xf>
    <xf numFmtId="0" fontId="5" fillId="0" borderId="0" xfId="0" applyFont="1" applyFill="1" applyAlignment="1">
      <alignment horizontal="center" vertical="center"/>
    </xf>
    <xf numFmtId="164" fontId="5" fillId="0" borderId="0" xfId="2" applyFont="1" applyFill="1" applyAlignment="1">
      <alignment vertical="center"/>
    </xf>
    <xf numFmtId="164" fontId="12" fillId="0" borderId="0" xfId="2" applyFont="1" applyFill="1" applyAlignment="1">
      <alignment vertical="center"/>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164" fontId="3" fillId="0" borderId="0" xfId="2" applyFont="1" applyFill="1" applyBorder="1" applyAlignment="1">
      <alignment vertical="center"/>
    </xf>
    <xf numFmtId="164" fontId="13" fillId="0" borderId="0" xfId="2" applyFont="1" applyFill="1" applyBorder="1" applyAlignment="1">
      <alignment vertical="center"/>
    </xf>
    <xf numFmtId="0" fontId="3" fillId="0" borderId="0" xfId="0" applyFont="1" applyBorder="1" applyAlignment="1">
      <alignment vertical="center" wrapText="1"/>
    </xf>
    <xf numFmtId="0" fontId="3" fillId="0" borderId="0" xfId="0" applyFont="1" applyBorder="1" applyAlignment="1">
      <alignment vertical="center"/>
    </xf>
    <xf numFmtId="0" fontId="3" fillId="0" borderId="0" xfId="0" applyFont="1" applyBorder="1" applyAlignment="1">
      <alignment horizontal="center" vertical="center" wrapText="1"/>
    </xf>
    <xf numFmtId="0" fontId="3" fillId="0" borderId="0" xfId="0" applyFont="1" applyBorder="1" applyAlignment="1">
      <alignment horizontal="center" vertical="center"/>
    </xf>
    <xf numFmtId="164" fontId="3" fillId="0" borderId="0" xfId="2" applyFont="1" applyBorder="1" applyAlignment="1">
      <alignment vertical="center"/>
    </xf>
    <xf numFmtId="0" fontId="5" fillId="5" borderId="0" xfId="0" applyFont="1" applyFill="1" applyBorder="1" applyAlignment="1">
      <alignment vertical="center"/>
    </xf>
    <xf numFmtId="167" fontId="7" fillId="6" borderId="0" xfId="3" applyNumberFormat="1" applyFont="1" applyFill="1" applyBorder="1" applyAlignment="1">
      <alignment horizontal="right" vertical="center" wrapText="1"/>
    </xf>
    <xf numFmtId="164" fontId="5" fillId="5" borderId="0" xfId="2" applyFont="1" applyFill="1" applyBorder="1" applyAlignment="1">
      <alignment vertical="center"/>
    </xf>
    <xf numFmtId="164" fontId="3" fillId="0" borderId="0" xfId="0" applyNumberFormat="1" applyFont="1" applyBorder="1" applyAlignment="1">
      <alignment vertical="center"/>
    </xf>
    <xf numFmtId="4" fontId="3" fillId="0" borderId="0" xfId="0" applyNumberFormat="1" applyFont="1" applyFill="1" applyBorder="1" applyAlignment="1">
      <alignment vertical="center"/>
    </xf>
    <xf numFmtId="167" fontId="3" fillId="0" borderId="0" xfId="0" applyNumberFormat="1" applyFont="1" applyBorder="1" applyAlignment="1">
      <alignment vertical="center"/>
    </xf>
    <xf numFmtId="0" fontId="3" fillId="0" borderId="0" xfId="0" applyFont="1" applyAlignment="1">
      <alignment vertical="center" wrapText="1"/>
    </xf>
    <xf numFmtId="0" fontId="3" fillId="0" borderId="0" xfId="0" applyFont="1" applyAlignment="1">
      <alignment vertical="center"/>
    </xf>
    <xf numFmtId="0" fontId="3" fillId="0" borderId="0" xfId="0" applyFont="1" applyAlignment="1">
      <alignment horizontal="center" vertical="center" wrapText="1"/>
    </xf>
    <xf numFmtId="0" fontId="3" fillId="0" borderId="0" xfId="0" applyFont="1" applyAlignment="1">
      <alignment horizontal="center" vertical="center"/>
    </xf>
    <xf numFmtId="164" fontId="3" fillId="0" borderId="0" xfId="2" applyFont="1" applyAlignment="1">
      <alignment vertical="center"/>
    </xf>
  </cellXfs>
  <cellStyles count="8">
    <cellStyle name="KPT04" xfId="4"/>
    <cellStyle name="Millares [0]" xfId="1" builtinId="6"/>
    <cellStyle name="Millares 2" xfId="5"/>
    <cellStyle name="Millares 3" xfId="3"/>
    <cellStyle name="Moneda [0]" xfId="2" builtinId="7"/>
    <cellStyle name="Normal" xfId="0" builtinId="0"/>
    <cellStyle name="Normal 2 2" xfId="6"/>
    <cellStyle name="Normal 5"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calcChain" Target="calcChain.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1599959</xdr:colOff>
      <xdr:row>2</xdr:row>
      <xdr:rowOff>127000</xdr:rowOff>
    </xdr:from>
    <xdr:to>
      <xdr:col>12</xdr:col>
      <xdr:colOff>161925</xdr:colOff>
      <xdr:row>3</xdr:row>
      <xdr:rowOff>142875</xdr:rowOff>
    </xdr:to>
    <xdr:sp macro="" textlink="">
      <xdr:nvSpPr>
        <xdr:cNvPr id="2" name="CuadroTexto 1">
          <a:extLst>
            <a:ext uri="{FF2B5EF4-FFF2-40B4-BE49-F238E27FC236}">
              <a16:creationId xmlns:a16="http://schemas.microsoft.com/office/drawing/2014/main" xmlns="" id="{00000000-0008-0000-0200-000002000000}"/>
            </a:ext>
          </a:extLst>
        </xdr:cNvPr>
        <xdr:cNvSpPr txBox="1">
          <a:spLocks noGrp="1"/>
        </xdr:cNvSpPr>
      </xdr:nvSpPr>
      <xdr:spPr>
        <a:xfrm>
          <a:off x="15373109" y="527050"/>
          <a:ext cx="10639666" cy="215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horz" wrap="square" lIns="91440" tIns="45720" rIns="91440" bIns="45720" rtlCol="0" anchor="t">
          <a:normAutofit/>
        </a:bodyPr>
        <a:lstStyle>
          <a:lvl1pPr algn="ctr" defTabSz="914400" rtl="0" eaLnBrk="1" latinLnBrk="0" hangingPunct="1">
            <a:lnSpc>
              <a:spcPct val="90000"/>
            </a:lnSpc>
            <a:spcBef>
              <a:spcPct val="0"/>
            </a:spcBef>
            <a:buNone/>
            <a:defRPr sz="6000" kern="1200">
              <a:solidFill>
                <a:schemeClr val="dk1"/>
              </a:solidFill>
              <a:latin typeface="+mn-lt"/>
              <a:ea typeface="+mn-ea"/>
              <a:cs typeface="+mn-cs"/>
            </a:defRPr>
          </a:lvl1pPr>
          <a:lvl2pPr>
            <a:defRPr>
              <a:solidFill>
                <a:schemeClr val="dk1"/>
              </a:solidFill>
              <a:latin typeface="+mn-lt"/>
              <a:ea typeface="+mn-ea"/>
              <a:cs typeface="+mn-cs"/>
            </a:defRPr>
          </a:lvl2pPr>
          <a:lvl3pPr>
            <a:defRPr>
              <a:solidFill>
                <a:schemeClr val="dk1"/>
              </a:solidFill>
              <a:latin typeface="+mn-lt"/>
              <a:ea typeface="+mn-ea"/>
              <a:cs typeface="+mn-cs"/>
            </a:defRPr>
          </a:lvl3pPr>
          <a:lvl4pPr>
            <a:defRPr>
              <a:solidFill>
                <a:schemeClr val="dk1"/>
              </a:solidFill>
              <a:latin typeface="+mn-lt"/>
              <a:ea typeface="+mn-ea"/>
              <a:cs typeface="+mn-cs"/>
            </a:defRPr>
          </a:lvl4pPr>
          <a:lvl5pPr>
            <a:defRPr>
              <a:solidFill>
                <a:schemeClr val="dk1"/>
              </a:solidFill>
              <a:latin typeface="+mn-lt"/>
              <a:ea typeface="+mn-ea"/>
              <a:cs typeface="+mn-cs"/>
            </a:defRPr>
          </a:lvl5pPr>
          <a:lvl6pPr>
            <a:defRPr>
              <a:solidFill>
                <a:schemeClr val="dk1"/>
              </a:solidFill>
              <a:latin typeface="+mn-lt"/>
              <a:ea typeface="+mn-ea"/>
              <a:cs typeface="+mn-cs"/>
            </a:defRPr>
          </a:lvl6pPr>
          <a:lvl7pPr>
            <a:defRPr>
              <a:solidFill>
                <a:schemeClr val="dk1"/>
              </a:solidFill>
              <a:latin typeface="+mn-lt"/>
              <a:ea typeface="+mn-ea"/>
              <a:cs typeface="+mn-cs"/>
            </a:defRPr>
          </a:lvl7pPr>
          <a:lvl8pPr>
            <a:defRPr>
              <a:solidFill>
                <a:schemeClr val="dk1"/>
              </a:solidFill>
              <a:latin typeface="+mn-lt"/>
              <a:ea typeface="+mn-ea"/>
              <a:cs typeface="+mn-cs"/>
            </a:defRPr>
          </a:lvl8pPr>
          <a:lvl9pPr>
            <a:defRPr>
              <a:solidFill>
                <a:schemeClr val="dk1"/>
              </a:solidFill>
              <a:latin typeface="+mn-lt"/>
              <a:ea typeface="+mn-ea"/>
              <a:cs typeface="+mn-cs"/>
            </a:defRPr>
          </a:lvl9pPr>
        </a:lstStyle>
        <a:p>
          <a:pPr algn="ctr"/>
          <a:r>
            <a:rPr lang="es-CO" sz="2400" b="0">
              <a:solidFill>
                <a:schemeClr val="tx1">
                  <a:lumMod val="65000"/>
                  <a:lumOff val="35000"/>
                </a:schemeClr>
              </a:solidFill>
            </a:rPr>
            <a:t>PLAN OPERATIVO</a:t>
          </a:r>
          <a:r>
            <a:rPr lang="es-CO" sz="2400" b="0" baseline="0">
              <a:solidFill>
                <a:schemeClr val="tx1">
                  <a:lumMod val="65000"/>
                  <a:lumOff val="35000"/>
                </a:schemeClr>
              </a:solidFill>
            </a:rPr>
            <a:t> ANUAL DE INVERSIONES - POAI 2021</a:t>
          </a:r>
          <a:endParaRPr lang="es-CO" sz="2400" b="0">
            <a:solidFill>
              <a:schemeClr val="tx1">
                <a:lumMod val="65000"/>
                <a:lumOff val="35000"/>
              </a:schemeClr>
            </a:solidFill>
          </a:endParaRPr>
        </a:p>
      </xdr:txBody>
    </xdr:sp>
    <xdr:clientData/>
  </xdr:twoCellAnchor>
  <xdr:twoCellAnchor editAs="oneCell">
    <xdr:from>
      <xdr:col>0</xdr:col>
      <xdr:colOff>228600</xdr:colOff>
      <xdr:row>0</xdr:row>
      <xdr:rowOff>0</xdr:rowOff>
    </xdr:from>
    <xdr:to>
      <xdr:col>0</xdr:col>
      <xdr:colOff>2940844</xdr:colOff>
      <xdr:row>4</xdr:row>
      <xdr:rowOff>95250</xdr:rowOff>
    </xdr:to>
    <xdr:pic>
      <xdr:nvPicPr>
        <xdr:cNvPr id="3" name="Imagen 2">
          <a:extLst>
            <a:ext uri="{FF2B5EF4-FFF2-40B4-BE49-F238E27FC236}">
              <a16:creationId xmlns:a16="http://schemas.microsoft.com/office/drawing/2014/main" xmlns="" id="{00000000-0008-0000-02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0" y="0"/>
          <a:ext cx="2712244"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nexo%203%20FormatoPI%2021122020.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lan%20de%20acci&#243;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Escritorio%20Juan\Asesor%20DDT-JFO\POAI\Copia%20de%20Anexo-1--Plan-Indicativo%20Versi&#243;n%2011%20julio.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carotorres\Documents\Tareas%202017\Enero\PA%20VERSI&#211;N%20ENERO\Plan%20Indicativo%20Ejemplo.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presupuesto\Downloads\POAI%2029102020.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PROYECTOS%202020\PLAN%20DE%20DESARROLLO%20PDD%202020-2023\ARMONIZACION%20PPTAL\Plan%20indicativo\Anexo%203%20FormatoPI%200212202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 2020-2023"/>
      <sheetName val="Listas"/>
      <sheetName val="ListasPDET"/>
      <sheetName val="Iniciativas"/>
      <sheetName val="Catálogo"/>
      <sheetName val="Paz"/>
      <sheetName val="Víctimas"/>
      <sheetName val="ODS"/>
      <sheetName val="PI_Ejec"/>
    </sheetNames>
    <sheetDataSet>
      <sheetData sheetId="0"/>
      <sheetData sheetId="1"/>
      <sheetData sheetId="2" refreshError="1"/>
      <sheetData sheetId="3">
        <row r="1">
          <cell r="E1" t="str">
            <v>CodigoIniciativa</v>
          </cell>
        </row>
      </sheetData>
      <sheetData sheetId="4">
        <row r="5">
          <cell r="B5" t="str">
            <v>Agricultura y desarrollo rural</v>
          </cell>
        </row>
        <row r="6">
          <cell r="B6" t="str">
            <v>Ambiente y desarrollo sostenible</v>
          </cell>
        </row>
        <row r="7">
          <cell r="B7" t="str">
            <v>Ciencia, tecnología e innovación</v>
          </cell>
        </row>
        <row r="8">
          <cell r="B8" t="str">
            <v>Comercio, industria y turismo</v>
          </cell>
        </row>
        <row r="9">
          <cell r="B9" t="str">
            <v>Cultura</v>
          </cell>
        </row>
        <row r="10">
          <cell r="B10" t="str">
            <v>Deporte y recreación</v>
          </cell>
        </row>
        <row r="11">
          <cell r="B11" t="str">
            <v>Educación</v>
          </cell>
        </row>
        <row r="12">
          <cell r="B12" t="str">
            <v>Gobierno territorial</v>
          </cell>
        </row>
        <row r="13">
          <cell r="B13" t="str">
            <v>Inclusión social y reconciliación</v>
          </cell>
        </row>
        <row r="14">
          <cell r="B14" t="str">
            <v>Información estadística</v>
          </cell>
        </row>
        <row r="15">
          <cell r="B15" t="str">
            <v>Justicia y del derecho</v>
          </cell>
        </row>
        <row r="16">
          <cell r="B16" t="str">
            <v>Minas y energía</v>
          </cell>
        </row>
        <row r="17">
          <cell r="B17" t="str">
            <v>Salud y protección social</v>
          </cell>
        </row>
        <row r="18">
          <cell r="B18" t="str">
            <v>Tecnologías de la información y las comunicaciones</v>
          </cell>
        </row>
        <row r="19">
          <cell r="B19" t="str">
            <v>Trabajo</v>
          </cell>
        </row>
        <row r="20">
          <cell r="B20" t="str">
            <v>Transporte</v>
          </cell>
        </row>
        <row r="21">
          <cell r="B21" t="str">
            <v>Vivienda, ciudad y territorio</v>
          </cell>
        </row>
      </sheetData>
      <sheetData sheetId="5" refreshError="1"/>
      <sheetData sheetId="6">
        <row r="2">
          <cell r="A2" t="str">
            <v>Asistencia / Subsistencia mínima</v>
          </cell>
        </row>
        <row r="3">
          <cell r="A3" t="str">
            <v>Asistencia / Salud</v>
          </cell>
        </row>
        <row r="4">
          <cell r="A4" t="str">
            <v>Asistencia / Educación</v>
          </cell>
        </row>
        <row r="5">
          <cell r="A5" t="str">
            <v>Asistencia / Alimentación (Solo víctimas desplazamiento)</v>
          </cell>
        </row>
        <row r="6">
          <cell r="A6" t="str">
            <v>Asistencia / Identificación (Solo víctimas desplazamiento)</v>
          </cell>
        </row>
        <row r="7">
          <cell r="A7" t="str">
            <v>Asistencia / Vivienda (Solo víctimas desplazamiento)</v>
          </cell>
        </row>
        <row r="8">
          <cell r="A8" t="str">
            <v>Asistencia / Generación de Ingresos (Solo víctimas desplazamiento)</v>
          </cell>
        </row>
        <row r="9">
          <cell r="A9" t="str">
            <v>Asistencia / Reunificación familiar - Reintegración</v>
          </cell>
        </row>
        <row r="10">
          <cell r="A10" t="str">
            <v>Atención / Transversal/Orientación y Comunicación</v>
          </cell>
        </row>
        <row r="11">
          <cell r="A11" t="str">
            <v>Ejes transversales /  Coordinación nación- Territorio</v>
          </cell>
        </row>
        <row r="12">
          <cell r="A12" t="str">
            <v>Ejes transversales /  Sistemas de información</v>
          </cell>
        </row>
        <row r="13">
          <cell r="A13" t="str">
            <v>Ejes transversales / Participación</v>
          </cell>
        </row>
        <row r="14">
          <cell r="A14" t="str">
            <v>Ejes transversales / Coordinación nacional</v>
          </cell>
        </row>
        <row r="15">
          <cell r="A15" t="str">
            <v>Prevención y protección / Vida, seguridad, libertad e integridad</v>
          </cell>
        </row>
        <row r="16">
          <cell r="A16" t="str">
            <v>Prevención y protección / Protección de predios, tierras y territorios abandonados</v>
          </cell>
        </row>
        <row r="17">
          <cell r="A17" t="str">
            <v>Reparación /  Retorno y reubicación (Solo víctimas desplazamiento)</v>
          </cell>
        </row>
        <row r="18">
          <cell r="A18" t="str">
            <v>Reparación /  Rehabilitación</v>
          </cell>
        </row>
        <row r="19">
          <cell r="A19" t="str">
            <v>Reparación /  Satisfacción</v>
          </cell>
        </row>
        <row r="20">
          <cell r="A20" t="str">
            <v>Reparación /  Garantías de no repetición</v>
          </cell>
        </row>
        <row r="21">
          <cell r="A21" t="str">
            <v>Reparación /  Restitución</v>
          </cell>
        </row>
        <row r="22">
          <cell r="A22" t="str">
            <v>Reparación /  Empleo</v>
          </cell>
        </row>
        <row r="23">
          <cell r="A23" t="str">
            <v>Reparación /  Reparación Colectiva</v>
          </cell>
        </row>
        <row r="24">
          <cell r="A24" t="str">
            <v>Reparación /  Créditos y pasivos</v>
          </cell>
        </row>
        <row r="25">
          <cell r="A25" t="str">
            <v>No aporta</v>
          </cell>
        </row>
      </sheetData>
      <sheetData sheetId="7">
        <row r="2">
          <cell r="A2" t="str">
            <v>Sin relación con los ODS</v>
          </cell>
        </row>
        <row r="3">
          <cell r="A3" t="str">
            <v>ODS 1. Fin de la pobreza</v>
          </cell>
        </row>
        <row r="4">
          <cell r="A4" t="str">
            <v>ODS 2. Hambre cero</v>
          </cell>
        </row>
        <row r="5">
          <cell r="A5" t="str">
            <v>ODS 3. Salud y bienestar</v>
          </cell>
        </row>
        <row r="6">
          <cell r="A6" t="str">
            <v>ODS 4. Educación de calidad</v>
          </cell>
        </row>
        <row r="7">
          <cell r="A7" t="str">
            <v>ODS 5. Igualdad de género</v>
          </cell>
        </row>
        <row r="8">
          <cell r="A8" t="str">
            <v>ODS 6. Agua limpia y saneamiento</v>
          </cell>
        </row>
        <row r="9">
          <cell r="A9" t="str">
            <v>ODS 7. Energía asequible y no contaminante</v>
          </cell>
        </row>
        <row r="10">
          <cell r="A10" t="str">
            <v>ODS 8. Trabajo decente y crecimiento económico</v>
          </cell>
        </row>
        <row r="11">
          <cell r="A11" t="str">
            <v>ODS 9. Industria, innovación e infraestructuras</v>
          </cell>
        </row>
        <row r="12">
          <cell r="A12" t="str">
            <v>ODS 10. Reducción de las desigualdades</v>
          </cell>
        </row>
        <row r="13">
          <cell r="A13" t="str">
            <v>ODS 11. Ciudades y comunidades sostenibles</v>
          </cell>
        </row>
        <row r="14">
          <cell r="A14" t="str">
            <v>ODS 12. Producción y consumo responsables</v>
          </cell>
        </row>
        <row r="15">
          <cell r="A15" t="str">
            <v>ODS 13. Acción por el clima</v>
          </cell>
        </row>
        <row r="16">
          <cell r="A16" t="str">
            <v>ODS 14. Vida submarina</v>
          </cell>
        </row>
        <row r="17">
          <cell r="A17" t="str">
            <v>ODS 15. Vida de ecosistemas terrestres</v>
          </cell>
        </row>
        <row r="18">
          <cell r="A18" t="str">
            <v>ODS 16. Paz, justicia e instituciones sólidas</v>
          </cell>
        </row>
        <row r="19">
          <cell r="A19" t="str">
            <v>ODS 17. Alianzas para lograr los objetivos</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_de_ accción CON AT"/>
      <sheetName val="PI 2020-2023"/>
      <sheetName val="POAI 2021 "/>
      <sheetName val="Hoja1"/>
      <sheetName val="Plan_de_ ACCION SIN AT"/>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Instrucciones "/>
      <sheetName val="1_Metas_Resultados"/>
      <sheetName val="2_Metas_Producto_ y_ $"/>
      <sheetName val="3_Plan Indicativo"/>
      <sheetName val="PI_Ejec"/>
    </sheetNames>
    <sheetDataSet>
      <sheetData sheetId="0">
        <row r="3">
          <cell r="G3" t="str">
            <v>1. Fin de la pobreza</v>
          </cell>
          <cell r="K3" t="str">
            <v>Mantenimiento</v>
          </cell>
        </row>
        <row r="4">
          <cell r="B4" t="str">
            <v>Educación</v>
          </cell>
          <cell r="C4" t="str">
            <v>A.1</v>
          </cell>
          <cell r="G4" t="str">
            <v>2. Hambre cero</v>
          </cell>
          <cell r="K4" t="str">
            <v>Reducción</v>
          </cell>
        </row>
        <row r="5">
          <cell r="B5" t="str">
            <v>Salud</v>
          </cell>
          <cell r="C5" t="str">
            <v>A.2</v>
          </cell>
          <cell r="G5" t="str">
            <v>3. Salud y bienestar</v>
          </cell>
          <cell r="K5" t="str">
            <v>Incremento</v>
          </cell>
        </row>
        <row r="6">
          <cell r="B6" t="str">
            <v>APSB</v>
          </cell>
          <cell r="C6" t="str">
            <v>A.3</v>
          </cell>
          <cell r="G6" t="str">
            <v>4. Educación de calidad</v>
          </cell>
        </row>
        <row r="7">
          <cell r="B7" t="str">
            <v>Deporte y Recreación</v>
          </cell>
          <cell r="C7" t="str">
            <v>A.4</v>
          </cell>
          <cell r="G7" t="str">
            <v>5. Igualdad de género</v>
          </cell>
        </row>
        <row r="8">
          <cell r="B8" t="str">
            <v>Cultura</v>
          </cell>
          <cell r="C8" t="str">
            <v>A.5</v>
          </cell>
          <cell r="G8" t="str">
            <v>6. Agua limpia y saneamiento</v>
          </cell>
        </row>
        <row r="9">
          <cell r="B9" t="str">
            <v>Servicios Públicos</v>
          </cell>
          <cell r="C9" t="str">
            <v>A.6</v>
          </cell>
          <cell r="G9" t="str">
            <v>7. Energía Asequible y no contaminante</v>
          </cell>
        </row>
        <row r="10">
          <cell r="B10" t="str">
            <v>Vivienda</v>
          </cell>
          <cell r="C10" t="str">
            <v>A.7</v>
          </cell>
          <cell r="G10" t="str">
            <v>8. Trabajo decente y crecimiento económico</v>
          </cell>
        </row>
        <row r="11">
          <cell r="B11" t="str">
            <v>Agropecuario</v>
          </cell>
          <cell r="C11" t="str">
            <v>A.8</v>
          </cell>
          <cell r="G11" t="str">
            <v>9. Industria, innovación e infraestructura</v>
          </cell>
        </row>
        <row r="12">
          <cell r="B12" t="str">
            <v>Transporte</v>
          </cell>
          <cell r="C12" t="str">
            <v>A.9</v>
          </cell>
          <cell r="G12" t="str">
            <v>10. Reducción de las desigualdades</v>
          </cell>
        </row>
        <row r="13">
          <cell r="B13" t="str">
            <v>Ambiental</v>
          </cell>
          <cell r="C13" t="str">
            <v>A.10</v>
          </cell>
          <cell r="G13" t="str">
            <v>11. Ciudades y comunidades sostenibles</v>
          </cell>
        </row>
        <row r="14">
          <cell r="B14" t="str">
            <v>Centros de Reclusión</v>
          </cell>
          <cell r="C14" t="str">
            <v>A.11</v>
          </cell>
          <cell r="G14" t="str">
            <v>12. Producción y consumo responsables</v>
          </cell>
        </row>
        <row r="15">
          <cell r="B15" t="str">
            <v>Prevención y atención de desastres</v>
          </cell>
          <cell r="C15" t="str">
            <v>A.12</v>
          </cell>
          <cell r="G15" t="str">
            <v>13. Acción por el clima</v>
          </cell>
        </row>
        <row r="16">
          <cell r="B16" t="str">
            <v>Promoción del desarrollo</v>
          </cell>
          <cell r="C16" t="str">
            <v>A.13</v>
          </cell>
          <cell r="G16" t="str">
            <v>14. Vida Submarina</v>
          </cell>
        </row>
        <row r="17">
          <cell r="B17" t="str">
            <v>Atención a grupos vulnerables - promoción social</v>
          </cell>
          <cell r="C17" t="str">
            <v>A.14</v>
          </cell>
          <cell r="G17" t="str">
            <v>15. Vida de ecosistemas terrestres</v>
          </cell>
        </row>
        <row r="18">
          <cell r="B18" t="str">
            <v xml:space="preserve">Equipamiento </v>
          </cell>
          <cell r="C18" t="str">
            <v>A.15</v>
          </cell>
          <cell r="G18" t="str">
            <v>16. Paz, justicia e instituciones sólidas</v>
          </cell>
        </row>
        <row r="19">
          <cell r="B19" t="str">
            <v>Desarrollo comunitario</v>
          </cell>
          <cell r="C19" t="str">
            <v>A.16</v>
          </cell>
          <cell r="G19" t="str">
            <v>17. Alianzas para lograr los objetivos</v>
          </cell>
        </row>
        <row r="20">
          <cell r="B20" t="str">
            <v>Fortalecimiento institucional</v>
          </cell>
          <cell r="C20" t="str">
            <v>A.17</v>
          </cell>
        </row>
        <row r="21">
          <cell r="B21" t="str">
            <v>Justicia y seguridad</v>
          </cell>
          <cell r="C21" t="str">
            <v>A.18</v>
          </cell>
        </row>
      </sheetData>
      <sheetData sheetId="1"/>
      <sheetData sheetId="2">
        <row r="4">
          <cell r="D4" t="str">
            <v>fina</v>
          </cell>
        </row>
        <row r="5">
          <cell r="D5" t="str">
            <v>2. La cosa no es fácil pero siempre igual sobrevivimos</v>
          </cell>
        </row>
        <row r="6">
          <cell r="D6" t="str">
            <v>3. Vengo yo</v>
          </cell>
        </row>
        <row r="7">
          <cell r="D7" t="str">
            <v>4. Tenemo' la lluvia el frío el calor</v>
          </cell>
        </row>
        <row r="8">
          <cell r="D8" t="str">
            <v>5. Oye</v>
          </cell>
        </row>
        <row r="9">
          <cell r="D9" t="str">
            <v>6. Bye Bye</v>
          </cell>
        </row>
        <row r="10">
          <cell r="D10" t="str">
            <v>7. Quien es</v>
          </cell>
        </row>
        <row r="11">
          <cell r="D11" t="str">
            <v>8. el que te pone a brincar</v>
          </cell>
        </row>
        <row r="12">
          <cell r="D12" t="str">
            <v>9. el que te puede besar</v>
          </cell>
        </row>
        <row r="13">
          <cell r="D13" t="str">
            <v>10. quien esd</v>
          </cell>
        </row>
        <row r="14">
          <cell r="D14" t="str">
            <v>11. a ella le gusta</v>
          </cell>
        </row>
        <row r="15">
          <cell r="D15" t="str">
            <v>12. la gasolina</v>
          </cell>
        </row>
        <row r="16">
          <cell r="D16" t="str">
            <v>13. dame más</v>
          </cell>
        </row>
        <row r="17">
          <cell r="D17" t="str">
            <v>14. gasolina</v>
          </cell>
        </row>
        <row r="18">
          <cell r="D18" t="str">
            <v>15. Como le encanta la gasolina</v>
          </cell>
        </row>
        <row r="19">
          <cell r="D19" t="str">
            <v>16. dame más gasolina</v>
          </cell>
        </row>
        <row r="20">
          <cell r="D20" t="str">
            <v xml:space="preserve"> </v>
          </cell>
        </row>
        <row r="21">
          <cell r="D21" t="str">
            <v xml:space="preserve"> </v>
          </cell>
        </row>
        <row r="22">
          <cell r="D22" t="str">
            <v xml:space="preserve"> </v>
          </cell>
        </row>
        <row r="23">
          <cell r="D23" t="str">
            <v xml:space="preserve"> </v>
          </cell>
        </row>
        <row r="24">
          <cell r="D24" t="str">
            <v xml:space="preserve"> </v>
          </cell>
        </row>
        <row r="25">
          <cell r="D25" t="str">
            <v xml:space="preserve"> </v>
          </cell>
        </row>
        <row r="26">
          <cell r="D26" t="str">
            <v xml:space="preserve"> </v>
          </cell>
        </row>
        <row r="27">
          <cell r="D27" t="str">
            <v xml:space="preserve"> </v>
          </cell>
        </row>
        <row r="28">
          <cell r="D28" t="str">
            <v xml:space="preserve"> </v>
          </cell>
        </row>
        <row r="29">
          <cell r="D29" t="str">
            <v xml:space="preserve"> </v>
          </cell>
        </row>
        <row r="30">
          <cell r="D30" t="str">
            <v xml:space="preserve"> </v>
          </cell>
        </row>
        <row r="31">
          <cell r="D31" t="str">
            <v xml:space="preserve"> </v>
          </cell>
        </row>
        <row r="32">
          <cell r="D32" t="str">
            <v xml:space="preserve"> </v>
          </cell>
        </row>
        <row r="33">
          <cell r="D33" t="str">
            <v xml:space="preserve"> </v>
          </cell>
        </row>
        <row r="34">
          <cell r="D34" t="str">
            <v xml:space="preserve"> </v>
          </cell>
        </row>
        <row r="35">
          <cell r="D35" t="str">
            <v xml:space="preserve"> </v>
          </cell>
        </row>
        <row r="36">
          <cell r="D36" t="str">
            <v xml:space="preserve"> </v>
          </cell>
        </row>
        <row r="37">
          <cell r="D37" t="str">
            <v xml:space="preserve"> </v>
          </cell>
        </row>
        <row r="38">
          <cell r="D38" t="str">
            <v xml:space="preserve"> </v>
          </cell>
        </row>
        <row r="39">
          <cell r="D39" t="str">
            <v xml:space="preserve"> </v>
          </cell>
        </row>
        <row r="40">
          <cell r="D40" t="str">
            <v xml:space="preserve"> </v>
          </cell>
        </row>
        <row r="41">
          <cell r="D41" t="str">
            <v xml:space="preserve"> </v>
          </cell>
        </row>
        <row r="42">
          <cell r="D42" t="str">
            <v xml:space="preserve"> </v>
          </cell>
        </row>
        <row r="43">
          <cell r="D43" t="str">
            <v xml:space="preserve"> </v>
          </cell>
        </row>
        <row r="44">
          <cell r="D44" t="str">
            <v xml:space="preserve"> </v>
          </cell>
        </row>
        <row r="45">
          <cell r="D45" t="str">
            <v xml:space="preserve"> </v>
          </cell>
        </row>
        <row r="46">
          <cell r="D46" t="str">
            <v xml:space="preserve"> </v>
          </cell>
        </row>
        <row r="47">
          <cell r="D47" t="str">
            <v xml:space="preserve"> </v>
          </cell>
        </row>
        <row r="48">
          <cell r="D48" t="str">
            <v xml:space="preserve"> </v>
          </cell>
        </row>
        <row r="49">
          <cell r="D49" t="str">
            <v xml:space="preserve"> </v>
          </cell>
        </row>
        <row r="50">
          <cell r="D50" t="str">
            <v xml:space="preserve"> </v>
          </cell>
        </row>
        <row r="51">
          <cell r="D51" t="str">
            <v xml:space="preserve"> </v>
          </cell>
        </row>
        <row r="52">
          <cell r="D52" t="str">
            <v xml:space="preserve"> </v>
          </cell>
        </row>
        <row r="53">
          <cell r="D53" t="str">
            <v xml:space="preserve"> </v>
          </cell>
        </row>
      </sheetData>
      <sheetData sheetId="3"/>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Instrucciones "/>
      <sheetName val="1_Metas_Resultados"/>
      <sheetName val="2_Metas_Producto_ y_ $"/>
      <sheetName val="3_Plan Indicativo"/>
      <sheetName val="PI_Ejec"/>
    </sheetNames>
    <sheetDataSet>
      <sheetData sheetId="0">
        <row r="3">
          <cell r="G3" t="str">
            <v>1. Fin de la pobreza</v>
          </cell>
          <cell r="K3" t="str">
            <v>Mantenimiento</v>
          </cell>
        </row>
        <row r="4">
          <cell r="B4" t="str">
            <v>Educación</v>
          </cell>
          <cell r="C4" t="str">
            <v>A.1</v>
          </cell>
          <cell r="G4" t="str">
            <v>2. Hambre cero</v>
          </cell>
          <cell r="K4" t="str">
            <v>Reducción</v>
          </cell>
        </row>
        <row r="5">
          <cell r="B5" t="str">
            <v>Salud</v>
          </cell>
          <cell r="C5" t="str">
            <v>A.2</v>
          </cell>
          <cell r="G5" t="str">
            <v>3. Salud y bienestar</v>
          </cell>
          <cell r="K5" t="str">
            <v>Incremento</v>
          </cell>
        </row>
        <row r="6">
          <cell r="B6" t="str">
            <v>APSB</v>
          </cell>
          <cell r="C6" t="str">
            <v>A.3</v>
          </cell>
          <cell r="G6" t="str">
            <v>4. Educación de calidad</v>
          </cell>
        </row>
        <row r="7">
          <cell r="B7" t="str">
            <v>Deporte y Recreación</v>
          </cell>
          <cell r="C7" t="str">
            <v>A.4</v>
          </cell>
          <cell r="G7" t="str">
            <v>5. Igualdad de género</v>
          </cell>
        </row>
        <row r="8">
          <cell r="B8" t="str">
            <v>Cultura</v>
          </cell>
          <cell r="C8" t="str">
            <v>A.5</v>
          </cell>
          <cell r="G8" t="str">
            <v>6. Agua limpia y saneamiento</v>
          </cell>
        </row>
        <row r="9">
          <cell r="B9" t="str">
            <v>Servicios Públicos</v>
          </cell>
          <cell r="C9" t="str">
            <v>A.6</v>
          </cell>
          <cell r="G9" t="str">
            <v>7. Energía Asequible y no contaminante</v>
          </cell>
        </row>
        <row r="10">
          <cell r="B10" t="str">
            <v>Vivienda</v>
          </cell>
          <cell r="C10" t="str">
            <v>A.7</v>
          </cell>
          <cell r="G10" t="str">
            <v>8. Trabajo decente y crecimiento económico</v>
          </cell>
        </row>
        <row r="11">
          <cell r="B11" t="str">
            <v>Agropecuario</v>
          </cell>
          <cell r="C11" t="str">
            <v>A.8</v>
          </cell>
          <cell r="G11" t="str">
            <v>9. Industria, innovación e infraestructura</v>
          </cell>
        </row>
        <row r="12">
          <cell r="B12" t="str">
            <v>Transporte</v>
          </cell>
          <cell r="C12" t="str">
            <v>A.9</v>
          </cell>
          <cell r="G12" t="str">
            <v>10. Reducción de las desigualdades</v>
          </cell>
        </row>
        <row r="13">
          <cell r="B13" t="str">
            <v>Ambiental</v>
          </cell>
          <cell r="C13" t="str">
            <v>A.10</v>
          </cell>
          <cell r="G13" t="str">
            <v>11. Ciudades y comunidades sostenibles</v>
          </cell>
        </row>
        <row r="14">
          <cell r="B14" t="str">
            <v>Centros de Reclusión</v>
          </cell>
          <cell r="C14" t="str">
            <v>A.11</v>
          </cell>
          <cell r="G14" t="str">
            <v>12. Producción y consumo responsables</v>
          </cell>
        </row>
        <row r="15">
          <cell r="B15" t="str">
            <v>Prevención y atención de desastres</v>
          </cell>
          <cell r="C15" t="str">
            <v>A.12</v>
          </cell>
          <cell r="G15" t="str">
            <v>13. Acción por el clima</v>
          </cell>
        </row>
        <row r="16">
          <cell r="B16" t="str">
            <v>Promoción del desarrollo</v>
          </cell>
          <cell r="C16" t="str">
            <v>A.13</v>
          </cell>
          <cell r="G16" t="str">
            <v>14. Vida Submarina</v>
          </cell>
        </row>
        <row r="17">
          <cell r="B17" t="str">
            <v>Atención a grupos vulnerables - promoción social</v>
          </cell>
          <cell r="C17" t="str">
            <v>A.14</v>
          </cell>
          <cell r="G17" t="str">
            <v>15. Vida de ecosistemas terrestres</v>
          </cell>
        </row>
        <row r="18">
          <cell r="B18" t="str">
            <v xml:space="preserve">Equipamiento </v>
          </cell>
          <cell r="C18" t="str">
            <v>A.15</v>
          </cell>
          <cell r="G18" t="str">
            <v>16. Paz, justicia e instituciones sólidas</v>
          </cell>
        </row>
        <row r="19">
          <cell r="B19" t="str">
            <v>Desarrollo comunitario</v>
          </cell>
          <cell r="C19" t="str">
            <v>A.16</v>
          </cell>
          <cell r="G19" t="str">
            <v>17. Alianzas para lograr los objetivos</v>
          </cell>
        </row>
        <row r="20">
          <cell r="B20" t="str">
            <v>Fortalecimiento institucional</v>
          </cell>
          <cell r="C20" t="str">
            <v>A.17</v>
          </cell>
        </row>
        <row r="21">
          <cell r="B21" t="str">
            <v>Justicia y seguridad</v>
          </cell>
          <cell r="C21" t="str">
            <v>A.18</v>
          </cell>
        </row>
      </sheetData>
      <sheetData sheetId="1"/>
      <sheetData sheetId="2">
        <row r="4">
          <cell r="D4" t="str">
            <v>1. Implementar acciones para Aumentar y/o mantener la cobertura  de educacion basica prescolar.</v>
          </cell>
        </row>
        <row r="5">
          <cell r="D5" t="str">
            <v>2. Implementar acciones para Aumentar y/o mantener la cobertura  de educacion basica prescolar.</v>
          </cell>
        </row>
        <row r="6">
          <cell r="D6" t="str">
            <v>3. Implementar acciones para Aumentar y/o mantener la cobertura  de educacion basica prescolar.</v>
          </cell>
        </row>
        <row r="7">
          <cell r="D7" t="str">
            <v>4. Implementar acciones para Aumentar y/o mantener la cobertura  de educacion basica primaria.</v>
          </cell>
        </row>
        <row r="8">
          <cell r="D8" t="str">
            <v>5. Implementar acciones para Aumentar y/o mantener la cobertura  de educacion basica primaria.</v>
          </cell>
        </row>
        <row r="9">
          <cell r="D9" t="str">
            <v>6. Implementar acciones para Aumentar y/o mantener la cobertura  de educacion basica primaria.</v>
          </cell>
        </row>
        <row r="10">
          <cell r="D10" t="str">
            <v>7. Implementar acciones para Aumentar y/o mantener la cobertura  de educacion basica secundaria.</v>
          </cell>
        </row>
        <row r="11">
          <cell r="D11" t="str">
            <v>8. Implementar acciones para Aumentar y/o mantener la cobertura  de educacion basica secundaria.</v>
          </cell>
        </row>
        <row r="12">
          <cell r="D12" t="str">
            <v>9. Implementar acciones para Aumentar y/o mantener la cobertura  de educacion basica secundaria.</v>
          </cell>
        </row>
        <row r="13">
          <cell r="D13" t="str">
            <v>10. Implementar acciones para Aumentar y/o mantener la cobertura  de educacion  media.</v>
          </cell>
        </row>
        <row r="14">
          <cell r="D14" t="str">
            <v>11. Implementar acciones para Aumentar y/o mantener la cobertura  de educacion  media.</v>
          </cell>
        </row>
        <row r="15">
          <cell r="D15" t="str">
            <v>12. Generar la oferta de educacion tecnica y superior  en el municipio</v>
          </cell>
        </row>
        <row r="16">
          <cell r="D16" t="str">
            <v>13. Disminuir la tasa de Deserción escolar</v>
          </cell>
        </row>
        <row r="17">
          <cell r="D17" t="str">
            <v>14. Disminuir la tasa de Deserción escolar</v>
          </cell>
        </row>
        <row r="18">
          <cell r="D18" t="str">
            <v>15. Disminuir la tasa de Deserción escolar</v>
          </cell>
        </row>
        <row r="19">
          <cell r="D19" t="str">
            <v>16. Disminuir la tasa de Deserción escolar</v>
          </cell>
        </row>
        <row r="20">
          <cell r="D20" t="str">
            <v>17. Disminuir la tasa de Deserción escolar</v>
          </cell>
        </row>
        <row r="21">
          <cell r="D21" t="str">
            <v>18. Disminuir la tasa de Deserción escolar</v>
          </cell>
        </row>
        <row r="22">
          <cell r="D22" t="str">
            <v>19. Disminuir la tasa de Deserción escolar</v>
          </cell>
        </row>
        <row r="23">
          <cell r="D23" t="str">
            <v>20. Disminuir la tasa de Deserción escolar</v>
          </cell>
        </row>
        <row r="24">
          <cell r="D24" t="str">
            <v>21. Disminuir la tasa de Deserción escolar</v>
          </cell>
        </row>
        <row r="25">
          <cell r="D25" t="str">
            <v>22. Disminuir la tasa de Deserción escolar</v>
          </cell>
        </row>
        <row r="26">
          <cell r="D26" t="str">
            <v>23. Reducir la Tasa de Analfabetismo</v>
          </cell>
        </row>
        <row r="27">
          <cell r="D27" t="str">
            <v>24. Reducir la Tasa de Analfabetismo</v>
          </cell>
        </row>
        <row r="28">
          <cell r="D28" t="str">
            <v>25. Mejorar la Calidad educativa y fortalecer el desarrollo de las competencias</v>
          </cell>
        </row>
        <row r="29">
          <cell r="D29" t="str">
            <v>26. Mejorar la Calidad educativa y fortalecer el desarrollo de las competencias</v>
          </cell>
        </row>
        <row r="30">
          <cell r="D30" t="str">
            <v>27. Mejorar la Calidad educativa y fortalecer el desarrollo de las competencias</v>
          </cell>
        </row>
        <row r="31">
          <cell r="D31" t="str">
            <v>28. Fortalecer la protección,  restauración y defensa del medio ambiente  en el Municipio de Pasca</v>
          </cell>
        </row>
        <row r="32">
          <cell r="D32" t="str">
            <v>29. Fortalecer la protección,  restauración y defensa del medio ambiente  en el Municipio de Pasca</v>
          </cell>
        </row>
        <row r="33">
          <cell r="D33" t="str">
            <v>30. Fortalecer la protección,  restauración y defensa del medio ambiente  en el Municipio de Pasca</v>
          </cell>
        </row>
        <row r="34">
          <cell r="D34" t="str">
            <v>31. Fortalecer la protección,  restauración y defensa del medio ambiente  en el Municipio de Pasca</v>
          </cell>
        </row>
        <row r="35">
          <cell r="D35" t="str">
            <v>32. Fortalecer la protección,  restauración y defensa del medio ambiente  en el Municipio de Pasca</v>
          </cell>
        </row>
        <row r="36">
          <cell r="D36" t="str">
            <v>33. Fortalecer la protección,  restauración y defensa del medio ambiente  en el Municipio de Pasca</v>
          </cell>
        </row>
        <row r="37">
          <cell r="D37" t="str">
            <v>34. Fortalecer la protección,  restauración y defensa del medio ambiente  en el Municipio de Pasca</v>
          </cell>
        </row>
        <row r="38">
          <cell r="D38" t="str">
            <v>35. Fortalecer la protección,  restauración y defensa del medio ambiente  en el Municipio de Pasca</v>
          </cell>
        </row>
        <row r="39">
          <cell r="D39" t="str">
            <v>36. Garantizar el acceso de los reclusos a los centros de reclusión a través de convenios con el INPEC</v>
          </cell>
        </row>
        <row r="40">
          <cell r="D40" t="str">
            <v>37. aumentar la Inversión Territorial Percápita en el sector de riesgos(Mantener actualizados los planes de emergencia y contingencia de las diferentes entidades que operan en el municipio)</v>
          </cell>
        </row>
        <row r="41">
          <cell r="D41" t="str">
            <v>38. aumentar la Inversión Territorial Percápita en el sector de riesgos(Mantener actualizados los planes de emergencia y contingencia de las diferentes entidades que operan en el municipio)</v>
          </cell>
        </row>
        <row r="42">
          <cell r="D42" t="str">
            <v>39. aumentar la Inversión Territorial Percápita en el sector de riesgos(Mantener actualizados los planes de emergencia y contingencia de las diferentes entidades que operan en el municipio)</v>
          </cell>
        </row>
        <row r="43">
          <cell r="D43" t="str">
            <v>40. aumentar la Inversión Territorial Percápita en el sector de riesgos(Mantener actualizados los planes de emergencia y contingencia de las diferentes entidades que operan en el municipio)</v>
          </cell>
        </row>
        <row r="44">
          <cell r="D44" t="str">
            <v>41. aumentar la Inversión Territorial Percápita en el sector de riesgos(Mantener actualizados los planes de emergencia y contingencia de las diferentes entidades que operan en el municipio)</v>
          </cell>
        </row>
        <row r="45">
          <cell r="D45" t="str">
            <v>42. aumentar la Inversión Territorial Percápita en el sector de riesgos(Mantener actualizados los planes de emergencia y contingencia de las diferentes entidades que operan en el municipio)</v>
          </cell>
        </row>
        <row r="46">
          <cell r="D46" t="str">
            <v>43. atender el % de desastres naturales que se presenten en el municipio(Mantener actualizados los planes de emergencia y contingencia de las diferentes entidades que operan en el municipio)</v>
          </cell>
        </row>
        <row r="47">
          <cell r="D47" t="str">
            <v>44. atender el % de desastres naturales que se presenten en el municipio(Mantener actualizados los planes de emergencia y contingencia de las diferentes entidades que operan en el municipio)</v>
          </cell>
        </row>
        <row r="48">
          <cell r="D48" t="str">
            <v>45. Promover acciones que repercutan en el desarrollo del Municipio a través de la promoción de la asociatividad y de la transferencia de conocimiento</v>
          </cell>
        </row>
        <row r="49">
          <cell r="D49" t="str">
            <v>46. Promover acciones que repercutan en el desarrollo del Municipio a través de la promoción de la asociatividad y de la transferencia de conocimiento</v>
          </cell>
        </row>
        <row r="50">
          <cell r="D50" t="str">
            <v>47. Promover acciones que repercutan en el desarrollo del Municipio a través de la promoción de la asociatividad y de la transferencia de conocimiento</v>
          </cell>
        </row>
        <row r="51">
          <cell r="D51" t="str">
            <v>48. Impulsar al Municipio de Pasca como destino turístico garantizando la sostenibilidad de la flora, fauna, el desarrrollo económico, bienestar social, cultura y ambiental de la comunidad</v>
          </cell>
        </row>
        <row r="52">
          <cell r="D52" t="str">
            <v>49. Impulsar al Municipio de Pasca como destino turístico garantizando la sostenibilidad de la flora, fauna, el desarrrollo económico, bienestar social, cultura y ambiental de la comunidad</v>
          </cell>
        </row>
        <row r="53">
          <cell r="D53" t="str">
            <v>50. Impulsar al Municipio de Pasca como destino turístico garantizando la sostenibilidad de la flora, fauna, el desarrrollo económico, bienestar social, cultura y ambiental de la comunidad</v>
          </cell>
        </row>
      </sheetData>
      <sheetData sheetId="3"/>
      <sheetData sheetId="4"/>
      <sheetData sheetId="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Descripción_Glosario"/>
      <sheetName val="Plan_Indicativo"/>
      <sheetName val="Listados"/>
      <sheetName val="Proyectos"/>
      <sheetName val="Programación_Financiera"/>
      <sheetName val="POAI"/>
    </sheetNames>
    <sheetDataSet>
      <sheetData sheetId="0">
        <row r="2">
          <cell r="G2" t="str">
            <v/>
          </cell>
        </row>
        <row r="3">
          <cell r="G3" t="str">
            <v/>
          </cell>
        </row>
        <row r="4">
          <cell r="G4" t="str">
            <v/>
          </cell>
        </row>
        <row r="5">
          <cell r="G5" t="str">
            <v/>
          </cell>
        </row>
        <row r="6">
          <cell r="G6" t="str">
            <v/>
          </cell>
        </row>
        <row r="7">
          <cell r="G7" t="str">
            <v/>
          </cell>
        </row>
        <row r="8">
          <cell r="G8" t="str">
            <v/>
          </cell>
        </row>
        <row r="9">
          <cell r="G9" t="str">
            <v/>
          </cell>
        </row>
        <row r="10">
          <cell r="G10" t="str">
            <v/>
          </cell>
        </row>
        <row r="11">
          <cell r="G11" t="str">
            <v/>
          </cell>
        </row>
        <row r="12">
          <cell r="G12" t="str">
            <v/>
          </cell>
        </row>
        <row r="13">
          <cell r="G13" t="str">
            <v/>
          </cell>
        </row>
        <row r="14">
          <cell r="G14" t="str">
            <v/>
          </cell>
        </row>
        <row r="15">
          <cell r="G15" t="str">
            <v/>
          </cell>
        </row>
        <row r="16">
          <cell r="G16" t="str">
            <v/>
          </cell>
        </row>
        <row r="17">
          <cell r="G17" t="str">
            <v/>
          </cell>
        </row>
        <row r="18">
          <cell r="G18" t="str">
            <v/>
          </cell>
        </row>
        <row r="19">
          <cell r="G19" t="str">
            <v/>
          </cell>
        </row>
        <row r="20">
          <cell r="G20" t="str">
            <v/>
          </cell>
        </row>
        <row r="21">
          <cell r="G21" t="str">
            <v/>
          </cell>
        </row>
        <row r="22">
          <cell r="G22" t="str">
            <v/>
          </cell>
        </row>
        <row r="23">
          <cell r="G23" t="str">
            <v/>
          </cell>
        </row>
        <row r="24">
          <cell r="G24" t="str">
            <v/>
          </cell>
        </row>
        <row r="25">
          <cell r="G25" t="str">
            <v/>
          </cell>
        </row>
        <row r="26">
          <cell r="G26" t="str">
            <v/>
          </cell>
        </row>
        <row r="27">
          <cell r="G27" t="str">
            <v/>
          </cell>
        </row>
        <row r="28">
          <cell r="G28" t="str">
            <v/>
          </cell>
        </row>
        <row r="29">
          <cell r="G29" t="str">
            <v/>
          </cell>
        </row>
        <row r="30">
          <cell r="G30" t="str">
            <v/>
          </cell>
        </row>
        <row r="31">
          <cell r="G31" t="str">
            <v/>
          </cell>
        </row>
        <row r="32">
          <cell r="G32" t="str">
            <v/>
          </cell>
        </row>
        <row r="33">
          <cell r="G33" t="str">
            <v/>
          </cell>
        </row>
        <row r="34">
          <cell r="G34" t="str">
            <v/>
          </cell>
        </row>
        <row r="35">
          <cell r="G35" t="str">
            <v/>
          </cell>
        </row>
        <row r="36">
          <cell r="G36" t="str">
            <v/>
          </cell>
        </row>
        <row r="37">
          <cell r="G37" t="str">
            <v/>
          </cell>
        </row>
        <row r="38">
          <cell r="G38" t="str">
            <v/>
          </cell>
        </row>
        <row r="39">
          <cell r="G39" t="str">
            <v/>
          </cell>
        </row>
        <row r="40">
          <cell r="G40" t="str">
            <v/>
          </cell>
        </row>
        <row r="41">
          <cell r="G41" t="str">
            <v/>
          </cell>
        </row>
        <row r="42">
          <cell r="G42" t="str">
            <v/>
          </cell>
        </row>
        <row r="43">
          <cell r="G43" t="str">
            <v/>
          </cell>
        </row>
        <row r="44">
          <cell r="G44" t="str">
            <v/>
          </cell>
        </row>
        <row r="45">
          <cell r="G45" t="str">
            <v/>
          </cell>
        </row>
        <row r="46">
          <cell r="G46" t="str">
            <v/>
          </cell>
        </row>
        <row r="47">
          <cell r="G47" t="str">
            <v/>
          </cell>
        </row>
        <row r="48">
          <cell r="G48" t="str">
            <v/>
          </cell>
        </row>
        <row r="49">
          <cell r="G49" t="str">
            <v/>
          </cell>
        </row>
        <row r="50">
          <cell r="G50" t="str">
            <v/>
          </cell>
        </row>
        <row r="51">
          <cell r="G51" t="str">
            <v/>
          </cell>
        </row>
        <row r="52">
          <cell r="G52" t="str">
            <v/>
          </cell>
        </row>
        <row r="53">
          <cell r="G53" t="str">
            <v/>
          </cell>
        </row>
        <row r="54">
          <cell r="G54" t="str">
            <v/>
          </cell>
        </row>
        <row r="55">
          <cell r="G55" t="str">
            <v/>
          </cell>
        </row>
        <row r="56">
          <cell r="G56" t="str">
            <v/>
          </cell>
        </row>
        <row r="57">
          <cell r="G57" t="str">
            <v/>
          </cell>
        </row>
        <row r="58">
          <cell r="G58" t="str">
            <v/>
          </cell>
        </row>
        <row r="59">
          <cell r="G59" t="str">
            <v/>
          </cell>
        </row>
        <row r="60">
          <cell r="G60" t="str">
            <v/>
          </cell>
        </row>
        <row r="61">
          <cell r="G61" t="str">
            <v/>
          </cell>
        </row>
        <row r="62">
          <cell r="G62" t="str">
            <v/>
          </cell>
        </row>
        <row r="63">
          <cell r="G63" t="str">
            <v/>
          </cell>
        </row>
        <row r="64">
          <cell r="G64" t="str">
            <v/>
          </cell>
        </row>
        <row r="65">
          <cell r="G65" t="str">
            <v/>
          </cell>
        </row>
        <row r="66">
          <cell r="G66" t="str">
            <v/>
          </cell>
        </row>
        <row r="67">
          <cell r="G67" t="str">
            <v/>
          </cell>
        </row>
        <row r="68">
          <cell r="G68" t="str">
            <v/>
          </cell>
        </row>
        <row r="69">
          <cell r="G69" t="str">
            <v/>
          </cell>
        </row>
        <row r="70">
          <cell r="G70" t="str">
            <v/>
          </cell>
        </row>
        <row r="71">
          <cell r="G71" t="str">
            <v/>
          </cell>
        </row>
        <row r="72">
          <cell r="G72" t="str">
            <v/>
          </cell>
        </row>
        <row r="73">
          <cell r="G73" t="str">
            <v/>
          </cell>
        </row>
        <row r="74">
          <cell r="G74" t="str">
            <v/>
          </cell>
        </row>
        <row r="75">
          <cell r="G75" t="str">
            <v/>
          </cell>
        </row>
        <row r="76">
          <cell r="G76" t="str">
            <v/>
          </cell>
        </row>
        <row r="77">
          <cell r="G77" t="str">
            <v/>
          </cell>
        </row>
        <row r="78">
          <cell r="G78" t="str">
            <v/>
          </cell>
        </row>
        <row r="79">
          <cell r="G79" t="str">
            <v/>
          </cell>
        </row>
        <row r="80">
          <cell r="G80" t="str">
            <v/>
          </cell>
        </row>
        <row r="81">
          <cell r="G81" t="str">
            <v/>
          </cell>
        </row>
        <row r="82">
          <cell r="G82" t="str">
            <v/>
          </cell>
        </row>
        <row r="83">
          <cell r="G83" t="str">
            <v/>
          </cell>
        </row>
        <row r="84">
          <cell r="G84" t="str">
            <v/>
          </cell>
        </row>
        <row r="85">
          <cell r="G85" t="str">
            <v/>
          </cell>
        </row>
        <row r="86">
          <cell r="G86" t="str">
            <v/>
          </cell>
        </row>
        <row r="87">
          <cell r="G87" t="str">
            <v/>
          </cell>
        </row>
        <row r="88">
          <cell r="G88" t="str">
            <v/>
          </cell>
        </row>
        <row r="89">
          <cell r="G89" t="str">
            <v/>
          </cell>
        </row>
        <row r="90">
          <cell r="G90" t="str">
            <v/>
          </cell>
        </row>
        <row r="91">
          <cell r="G91" t="str">
            <v/>
          </cell>
        </row>
        <row r="92">
          <cell r="G92" t="str">
            <v/>
          </cell>
        </row>
        <row r="93">
          <cell r="G93" t="str">
            <v/>
          </cell>
        </row>
        <row r="94">
          <cell r="G94" t="str">
            <v/>
          </cell>
        </row>
        <row r="95">
          <cell r="G95" t="str">
            <v/>
          </cell>
        </row>
        <row r="96">
          <cell r="G96" t="str">
            <v/>
          </cell>
        </row>
        <row r="97">
          <cell r="G97" t="str">
            <v/>
          </cell>
        </row>
        <row r="98">
          <cell r="G98" t="str">
            <v/>
          </cell>
        </row>
        <row r="99">
          <cell r="G99" t="str">
            <v/>
          </cell>
        </row>
        <row r="100">
          <cell r="G100" t="str">
            <v/>
          </cell>
        </row>
        <row r="101">
          <cell r="G101" t="str">
            <v/>
          </cell>
        </row>
        <row r="102">
          <cell r="G102" t="str">
            <v/>
          </cell>
        </row>
        <row r="103">
          <cell r="G103" t="str">
            <v/>
          </cell>
        </row>
        <row r="104">
          <cell r="G104" t="str">
            <v/>
          </cell>
        </row>
        <row r="105">
          <cell r="G105" t="str">
            <v/>
          </cell>
        </row>
        <row r="106">
          <cell r="G106" t="str">
            <v/>
          </cell>
        </row>
        <row r="107">
          <cell r="G107" t="str">
            <v/>
          </cell>
        </row>
        <row r="108">
          <cell r="G108" t="str">
            <v/>
          </cell>
        </row>
        <row r="109">
          <cell r="G109" t="str">
            <v/>
          </cell>
        </row>
        <row r="110">
          <cell r="G110" t="str">
            <v/>
          </cell>
        </row>
        <row r="111">
          <cell r="G111" t="str">
            <v/>
          </cell>
        </row>
        <row r="112">
          <cell r="G112" t="str">
            <v/>
          </cell>
        </row>
        <row r="113">
          <cell r="G113" t="str">
            <v/>
          </cell>
        </row>
        <row r="114">
          <cell r="G114" t="str">
            <v/>
          </cell>
        </row>
        <row r="115">
          <cell r="G115" t="str">
            <v/>
          </cell>
        </row>
        <row r="116">
          <cell r="G116" t="str">
            <v/>
          </cell>
        </row>
        <row r="117">
          <cell r="G117" t="str">
            <v/>
          </cell>
        </row>
        <row r="118">
          <cell r="G118" t="str">
            <v/>
          </cell>
        </row>
        <row r="119">
          <cell r="G119" t="str">
            <v/>
          </cell>
        </row>
        <row r="120">
          <cell r="G120" t="str">
            <v/>
          </cell>
        </row>
        <row r="121">
          <cell r="G121" t="str">
            <v/>
          </cell>
        </row>
        <row r="122">
          <cell r="G122" t="str">
            <v/>
          </cell>
        </row>
        <row r="123">
          <cell r="G123" t="str">
            <v/>
          </cell>
        </row>
        <row r="124">
          <cell r="G124" t="str">
            <v/>
          </cell>
        </row>
        <row r="125">
          <cell r="G125" t="str">
            <v/>
          </cell>
        </row>
        <row r="126">
          <cell r="G126" t="str">
            <v/>
          </cell>
        </row>
        <row r="127">
          <cell r="G127" t="str">
            <v/>
          </cell>
        </row>
        <row r="128">
          <cell r="G128" t="str">
            <v/>
          </cell>
        </row>
        <row r="129">
          <cell r="G129" t="str">
            <v/>
          </cell>
        </row>
        <row r="130">
          <cell r="G130" t="str">
            <v/>
          </cell>
        </row>
        <row r="131">
          <cell r="G131" t="str">
            <v/>
          </cell>
        </row>
        <row r="132">
          <cell r="G132" t="str">
            <v/>
          </cell>
        </row>
        <row r="133">
          <cell r="G133" t="str">
            <v/>
          </cell>
        </row>
        <row r="134">
          <cell r="G134" t="str">
            <v/>
          </cell>
        </row>
        <row r="135">
          <cell r="G135" t="str">
            <v/>
          </cell>
        </row>
        <row r="136">
          <cell r="G136" t="str">
            <v/>
          </cell>
        </row>
        <row r="137">
          <cell r="G137" t="str">
            <v/>
          </cell>
        </row>
        <row r="138">
          <cell r="G138" t="str">
            <v/>
          </cell>
        </row>
        <row r="139">
          <cell r="G139" t="str">
            <v/>
          </cell>
        </row>
        <row r="140">
          <cell r="G140" t="str">
            <v/>
          </cell>
        </row>
        <row r="141">
          <cell r="G141" t="str">
            <v/>
          </cell>
        </row>
        <row r="142">
          <cell r="G142" t="str">
            <v/>
          </cell>
        </row>
        <row r="143">
          <cell r="G143" t="str">
            <v/>
          </cell>
        </row>
        <row r="144">
          <cell r="G144" t="str">
            <v/>
          </cell>
        </row>
        <row r="145">
          <cell r="G145" t="str">
            <v/>
          </cell>
        </row>
        <row r="146">
          <cell r="G146" t="str">
            <v/>
          </cell>
        </row>
        <row r="147">
          <cell r="G147" t="str">
            <v/>
          </cell>
        </row>
        <row r="148">
          <cell r="G148" t="str">
            <v/>
          </cell>
        </row>
        <row r="149">
          <cell r="G149" t="str">
            <v/>
          </cell>
        </row>
        <row r="150">
          <cell r="G150" t="str">
            <v/>
          </cell>
        </row>
        <row r="151">
          <cell r="G151" t="str">
            <v/>
          </cell>
        </row>
        <row r="152">
          <cell r="G152" t="str">
            <v/>
          </cell>
        </row>
        <row r="153">
          <cell r="G153" t="str">
            <v/>
          </cell>
        </row>
        <row r="154">
          <cell r="G154" t="str">
            <v/>
          </cell>
        </row>
        <row r="155">
          <cell r="G155" t="str">
            <v/>
          </cell>
        </row>
        <row r="156">
          <cell r="G156" t="str">
            <v/>
          </cell>
        </row>
        <row r="157">
          <cell r="G157" t="str">
            <v/>
          </cell>
        </row>
        <row r="158">
          <cell r="G158" t="str">
            <v/>
          </cell>
        </row>
        <row r="159">
          <cell r="G159" t="str">
            <v/>
          </cell>
        </row>
        <row r="160">
          <cell r="G160" t="str">
            <v/>
          </cell>
        </row>
        <row r="161">
          <cell r="G161" t="str">
            <v/>
          </cell>
        </row>
        <row r="162">
          <cell r="G162" t="str">
            <v/>
          </cell>
        </row>
        <row r="163">
          <cell r="G163" t="str">
            <v/>
          </cell>
        </row>
        <row r="164">
          <cell r="G164" t="str">
            <v/>
          </cell>
        </row>
        <row r="165">
          <cell r="G165" t="str">
            <v/>
          </cell>
        </row>
        <row r="166">
          <cell r="G166" t="str">
            <v/>
          </cell>
        </row>
        <row r="167">
          <cell r="G167" t="str">
            <v/>
          </cell>
        </row>
        <row r="168">
          <cell r="G168" t="str">
            <v/>
          </cell>
        </row>
        <row r="169">
          <cell r="G169" t="str">
            <v/>
          </cell>
        </row>
        <row r="170">
          <cell r="G170" t="str">
            <v/>
          </cell>
        </row>
        <row r="171">
          <cell r="G171" t="str">
            <v/>
          </cell>
        </row>
        <row r="172">
          <cell r="G172" t="str">
            <v/>
          </cell>
        </row>
        <row r="173">
          <cell r="G173" t="str">
            <v/>
          </cell>
        </row>
        <row r="174">
          <cell r="G174" t="str">
            <v/>
          </cell>
        </row>
        <row r="175">
          <cell r="G175" t="str">
            <v/>
          </cell>
        </row>
        <row r="176">
          <cell r="G176" t="str">
            <v/>
          </cell>
        </row>
        <row r="177">
          <cell r="G177" t="str">
            <v/>
          </cell>
        </row>
        <row r="178">
          <cell r="G178" t="str">
            <v/>
          </cell>
        </row>
        <row r="179">
          <cell r="G179" t="str">
            <v/>
          </cell>
        </row>
        <row r="180">
          <cell r="G180" t="str">
            <v/>
          </cell>
        </row>
        <row r="181">
          <cell r="G181" t="str">
            <v/>
          </cell>
        </row>
        <row r="182">
          <cell r="G182" t="str">
            <v/>
          </cell>
        </row>
        <row r="183">
          <cell r="G183" t="str">
            <v/>
          </cell>
        </row>
        <row r="184">
          <cell r="G184" t="str">
            <v/>
          </cell>
        </row>
        <row r="185">
          <cell r="G185" t="str">
            <v/>
          </cell>
        </row>
        <row r="186">
          <cell r="G186" t="str">
            <v/>
          </cell>
        </row>
        <row r="187">
          <cell r="G187" t="str">
            <v/>
          </cell>
        </row>
        <row r="188">
          <cell r="G188" t="str">
            <v/>
          </cell>
        </row>
        <row r="189">
          <cell r="G189" t="str">
            <v/>
          </cell>
        </row>
        <row r="190">
          <cell r="G190" t="str">
            <v/>
          </cell>
        </row>
        <row r="191">
          <cell r="G191" t="str">
            <v/>
          </cell>
        </row>
        <row r="192">
          <cell r="G192" t="str">
            <v/>
          </cell>
        </row>
        <row r="193">
          <cell r="G193" t="str">
            <v/>
          </cell>
        </row>
        <row r="194">
          <cell r="G194" t="str">
            <v/>
          </cell>
        </row>
        <row r="195">
          <cell r="G195" t="str">
            <v/>
          </cell>
        </row>
        <row r="196">
          <cell r="G196" t="str">
            <v/>
          </cell>
        </row>
        <row r="197">
          <cell r="G197" t="str">
            <v/>
          </cell>
        </row>
        <row r="198">
          <cell r="G198" t="str">
            <v/>
          </cell>
        </row>
        <row r="199">
          <cell r="G199" t="str">
            <v/>
          </cell>
        </row>
        <row r="200">
          <cell r="G200" t="str">
            <v/>
          </cell>
        </row>
        <row r="201">
          <cell r="G201" t="str">
            <v/>
          </cell>
        </row>
        <row r="202">
          <cell r="G202" t="str">
            <v/>
          </cell>
        </row>
        <row r="203">
          <cell r="G203" t="str">
            <v/>
          </cell>
        </row>
        <row r="204">
          <cell r="G204" t="str">
            <v/>
          </cell>
        </row>
        <row r="205">
          <cell r="G205" t="str">
            <v/>
          </cell>
        </row>
        <row r="206">
          <cell r="G206" t="str">
            <v/>
          </cell>
        </row>
        <row r="207">
          <cell r="G207" t="str">
            <v/>
          </cell>
        </row>
        <row r="208">
          <cell r="G208" t="str">
            <v/>
          </cell>
        </row>
        <row r="209">
          <cell r="G209" t="str">
            <v/>
          </cell>
        </row>
        <row r="210">
          <cell r="G210" t="str">
            <v/>
          </cell>
        </row>
        <row r="211">
          <cell r="G211" t="str">
            <v/>
          </cell>
        </row>
        <row r="212">
          <cell r="G212" t="str">
            <v/>
          </cell>
        </row>
        <row r="213">
          <cell r="G213" t="str">
            <v/>
          </cell>
        </row>
        <row r="214">
          <cell r="G214" t="str">
            <v/>
          </cell>
        </row>
        <row r="215">
          <cell r="G215" t="str">
            <v/>
          </cell>
        </row>
        <row r="216">
          <cell r="G216" t="str">
            <v/>
          </cell>
        </row>
        <row r="217">
          <cell r="G217" t="str">
            <v/>
          </cell>
        </row>
        <row r="218">
          <cell r="G218" t="str">
            <v/>
          </cell>
        </row>
        <row r="219">
          <cell r="G219" t="str">
            <v/>
          </cell>
        </row>
        <row r="220">
          <cell r="G220" t="str">
            <v/>
          </cell>
        </row>
        <row r="221">
          <cell r="G221" t="str">
            <v/>
          </cell>
        </row>
        <row r="222">
          <cell r="G222" t="str">
            <v/>
          </cell>
        </row>
        <row r="223">
          <cell r="G223" t="str">
            <v/>
          </cell>
        </row>
        <row r="224">
          <cell r="G224" t="str">
            <v/>
          </cell>
        </row>
        <row r="225">
          <cell r="G225" t="str">
            <v/>
          </cell>
        </row>
        <row r="226">
          <cell r="G226" t="str">
            <v/>
          </cell>
        </row>
        <row r="227">
          <cell r="G227" t="str">
            <v/>
          </cell>
        </row>
        <row r="228">
          <cell r="G228" t="str">
            <v/>
          </cell>
        </row>
        <row r="229">
          <cell r="G229" t="str">
            <v/>
          </cell>
        </row>
        <row r="230">
          <cell r="G230" t="str">
            <v/>
          </cell>
        </row>
        <row r="231">
          <cell r="G231" t="str">
            <v/>
          </cell>
        </row>
        <row r="232">
          <cell r="G232" t="str">
            <v/>
          </cell>
        </row>
        <row r="233">
          <cell r="G233" t="str">
            <v/>
          </cell>
        </row>
        <row r="234">
          <cell r="G234" t="str">
            <v/>
          </cell>
        </row>
        <row r="235">
          <cell r="G235" t="str">
            <v/>
          </cell>
        </row>
        <row r="236">
          <cell r="G236" t="str">
            <v/>
          </cell>
        </row>
        <row r="237">
          <cell r="G237" t="str">
            <v/>
          </cell>
        </row>
        <row r="238">
          <cell r="G238" t="str">
            <v/>
          </cell>
        </row>
        <row r="239">
          <cell r="G239" t="str">
            <v/>
          </cell>
        </row>
        <row r="240">
          <cell r="G240" t="str">
            <v/>
          </cell>
        </row>
        <row r="241">
          <cell r="G241" t="str">
            <v/>
          </cell>
        </row>
        <row r="242">
          <cell r="G242" t="str">
            <v/>
          </cell>
        </row>
        <row r="243">
          <cell r="G243" t="str">
            <v/>
          </cell>
        </row>
        <row r="244">
          <cell r="G244" t="str">
            <v/>
          </cell>
        </row>
        <row r="245">
          <cell r="G245" t="str">
            <v/>
          </cell>
        </row>
        <row r="246">
          <cell r="G246" t="str">
            <v/>
          </cell>
        </row>
        <row r="247">
          <cell r="G247" t="str">
            <v/>
          </cell>
        </row>
        <row r="248">
          <cell r="G248" t="str">
            <v/>
          </cell>
        </row>
        <row r="249">
          <cell r="G249" t="str">
            <v/>
          </cell>
        </row>
        <row r="250">
          <cell r="G250" t="str">
            <v/>
          </cell>
        </row>
        <row r="251">
          <cell r="G251" t="str">
            <v/>
          </cell>
        </row>
        <row r="252">
          <cell r="G252" t="str">
            <v/>
          </cell>
        </row>
        <row r="253">
          <cell r="G253" t="str">
            <v/>
          </cell>
        </row>
        <row r="254">
          <cell r="G254" t="str">
            <v/>
          </cell>
        </row>
        <row r="255">
          <cell r="G255" t="str">
            <v/>
          </cell>
        </row>
        <row r="256">
          <cell r="G256" t="str">
            <v/>
          </cell>
        </row>
        <row r="257">
          <cell r="G257" t="str">
            <v/>
          </cell>
        </row>
        <row r="258">
          <cell r="G258" t="str">
            <v/>
          </cell>
        </row>
        <row r="259">
          <cell r="G259" t="str">
            <v/>
          </cell>
        </row>
        <row r="260">
          <cell r="G260" t="str">
            <v/>
          </cell>
        </row>
        <row r="261">
          <cell r="G261" t="str">
            <v/>
          </cell>
        </row>
        <row r="262">
          <cell r="G262" t="str">
            <v/>
          </cell>
        </row>
        <row r="263">
          <cell r="G263" t="str">
            <v/>
          </cell>
        </row>
        <row r="264">
          <cell r="G264" t="str">
            <v/>
          </cell>
        </row>
        <row r="265">
          <cell r="G265" t="str">
            <v/>
          </cell>
        </row>
        <row r="266">
          <cell r="G266" t="str">
            <v/>
          </cell>
        </row>
        <row r="267">
          <cell r="G267" t="str">
            <v/>
          </cell>
        </row>
        <row r="268">
          <cell r="G268" t="str">
            <v/>
          </cell>
        </row>
        <row r="269">
          <cell r="G269" t="str">
            <v/>
          </cell>
        </row>
        <row r="270">
          <cell r="G270" t="str">
            <v/>
          </cell>
        </row>
        <row r="271">
          <cell r="G271" t="str">
            <v/>
          </cell>
        </row>
        <row r="272">
          <cell r="G272" t="str">
            <v/>
          </cell>
        </row>
        <row r="273">
          <cell r="G273" t="str">
            <v/>
          </cell>
        </row>
        <row r="274">
          <cell r="G274" t="str">
            <v/>
          </cell>
        </row>
        <row r="275">
          <cell r="G275" t="str">
            <v/>
          </cell>
        </row>
        <row r="276">
          <cell r="G276" t="str">
            <v/>
          </cell>
        </row>
        <row r="277">
          <cell r="G277" t="str">
            <v/>
          </cell>
        </row>
        <row r="278">
          <cell r="G278" t="str">
            <v/>
          </cell>
        </row>
        <row r="279">
          <cell r="G279" t="str">
            <v/>
          </cell>
        </row>
        <row r="280">
          <cell r="G280" t="str">
            <v/>
          </cell>
        </row>
        <row r="281">
          <cell r="G281" t="str">
            <v/>
          </cell>
        </row>
        <row r="282">
          <cell r="G282" t="str">
            <v/>
          </cell>
        </row>
        <row r="283">
          <cell r="G283" t="str">
            <v/>
          </cell>
        </row>
        <row r="284">
          <cell r="G284" t="str">
            <v/>
          </cell>
        </row>
        <row r="285">
          <cell r="G285" t="str">
            <v/>
          </cell>
        </row>
        <row r="286">
          <cell r="G286" t="str">
            <v/>
          </cell>
        </row>
        <row r="287">
          <cell r="G287" t="str">
            <v/>
          </cell>
        </row>
        <row r="288">
          <cell r="G288" t="str">
            <v/>
          </cell>
        </row>
        <row r="289">
          <cell r="G289" t="str">
            <v/>
          </cell>
        </row>
        <row r="290">
          <cell r="G290" t="str">
            <v/>
          </cell>
        </row>
        <row r="291">
          <cell r="G291" t="str">
            <v/>
          </cell>
        </row>
        <row r="292">
          <cell r="G292" t="str">
            <v/>
          </cell>
        </row>
        <row r="293">
          <cell r="G293" t="str">
            <v/>
          </cell>
        </row>
        <row r="294">
          <cell r="G294" t="str">
            <v/>
          </cell>
        </row>
        <row r="295">
          <cell r="G295" t="str">
            <v/>
          </cell>
        </row>
        <row r="296">
          <cell r="G296" t="str">
            <v/>
          </cell>
        </row>
        <row r="297">
          <cell r="G297" t="str">
            <v/>
          </cell>
        </row>
        <row r="298">
          <cell r="G298" t="str">
            <v/>
          </cell>
        </row>
        <row r="299">
          <cell r="G299" t="str">
            <v/>
          </cell>
        </row>
        <row r="300">
          <cell r="G300" t="str">
            <v/>
          </cell>
        </row>
        <row r="301">
          <cell r="G301" t="str">
            <v/>
          </cell>
        </row>
        <row r="302">
          <cell r="G302" t="str">
            <v/>
          </cell>
        </row>
        <row r="303">
          <cell r="G303" t="str">
            <v/>
          </cell>
        </row>
        <row r="304">
          <cell r="G304" t="str">
            <v/>
          </cell>
        </row>
        <row r="305">
          <cell r="G305" t="str">
            <v/>
          </cell>
        </row>
        <row r="306">
          <cell r="G306" t="str">
            <v/>
          </cell>
        </row>
        <row r="307">
          <cell r="G307" t="str">
            <v/>
          </cell>
        </row>
        <row r="308">
          <cell r="G308" t="str">
            <v/>
          </cell>
        </row>
        <row r="309">
          <cell r="G309" t="str">
            <v/>
          </cell>
        </row>
        <row r="310">
          <cell r="G310" t="str">
            <v/>
          </cell>
        </row>
        <row r="311">
          <cell r="G311" t="str">
            <v/>
          </cell>
        </row>
        <row r="312">
          <cell r="G312" t="str">
            <v/>
          </cell>
        </row>
        <row r="313">
          <cell r="G313" t="str">
            <v/>
          </cell>
        </row>
        <row r="314">
          <cell r="G314" t="str">
            <v/>
          </cell>
        </row>
        <row r="315">
          <cell r="G315" t="str">
            <v/>
          </cell>
        </row>
        <row r="316">
          <cell r="G316" t="str">
            <v/>
          </cell>
        </row>
        <row r="317">
          <cell r="G317" t="str">
            <v/>
          </cell>
        </row>
        <row r="318">
          <cell r="G318" t="str">
            <v/>
          </cell>
        </row>
        <row r="319">
          <cell r="G319" t="str">
            <v/>
          </cell>
        </row>
        <row r="320">
          <cell r="G320" t="str">
            <v/>
          </cell>
        </row>
        <row r="321">
          <cell r="G321" t="str">
            <v/>
          </cell>
        </row>
        <row r="322">
          <cell r="G322" t="str">
            <v/>
          </cell>
        </row>
        <row r="323">
          <cell r="G323" t="str">
            <v/>
          </cell>
        </row>
        <row r="324">
          <cell r="G324" t="str">
            <v/>
          </cell>
        </row>
        <row r="325">
          <cell r="G325" t="str">
            <v/>
          </cell>
        </row>
        <row r="326">
          <cell r="G326" t="str">
            <v/>
          </cell>
        </row>
        <row r="327">
          <cell r="G327" t="str">
            <v/>
          </cell>
        </row>
        <row r="328">
          <cell r="G328" t="str">
            <v/>
          </cell>
        </row>
        <row r="329">
          <cell r="G329" t="str">
            <v/>
          </cell>
        </row>
        <row r="330">
          <cell r="G330" t="str">
            <v/>
          </cell>
        </row>
        <row r="331">
          <cell r="G331" t="str">
            <v/>
          </cell>
        </row>
        <row r="332">
          <cell r="G332" t="str">
            <v/>
          </cell>
        </row>
        <row r="333">
          <cell r="G333" t="str">
            <v/>
          </cell>
        </row>
        <row r="334">
          <cell r="G334" t="str">
            <v/>
          </cell>
        </row>
        <row r="335">
          <cell r="G335" t="str">
            <v/>
          </cell>
        </row>
        <row r="336">
          <cell r="G336" t="str">
            <v/>
          </cell>
        </row>
        <row r="337">
          <cell r="G337" t="str">
            <v/>
          </cell>
        </row>
        <row r="338">
          <cell r="G338" t="str">
            <v/>
          </cell>
        </row>
        <row r="339">
          <cell r="G339" t="str">
            <v/>
          </cell>
        </row>
        <row r="340">
          <cell r="G340" t="str">
            <v/>
          </cell>
        </row>
        <row r="341">
          <cell r="G341" t="str">
            <v/>
          </cell>
        </row>
        <row r="342">
          <cell r="G342" t="str">
            <v/>
          </cell>
        </row>
        <row r="343">
          <cell r="G343" t="str">
            <v/>
          </cell>
        </row>
        <row r="344">
          <cell r="G344" t="str">
            <v/>
          </cell>
        </row>
        <row r="345">
          <cell r="G345" t="str">
            <v/>
          </cell>
        </row>
        <row r="346">
          <cell r="G346" t="str">
            <v/>
          </cell>
        </row>
        <row r="347">
          <cell r="G347" t="str">
            <v/>
          </cell>
        </row>
        <row r="348">
          <cell r="G348" t="str">
            <v/>
          </cell>
        </row>
        <row r="349">
          <cell r="G349" t="str">
            <v/>
          </cell>
        </row>
        <row r="350">
          <cell r="G350" t="str">
            <v/>
          </cell>
        </row>
        <row r="351">
          <cell r="G351" t="str">
            <v/>
          </cell>
        </row>
        <row r="352">
          <cell r="G352" t="str">
            <v/>
          </cell>
        </row>
        <row r="353">
          <cell r="G353" t="str">
            <v/>
          </cell>
        </row>
        <row r="354">
          <cell r="G354" t="str">
            <v/>
          </cell>
        </row>
        <row r="355">
          <cell r="G355" t="str">
            <v/>
          </cell>
        </row>
        <row r="356">
          <cell r="G356" t="str">
            <v/>
          </cell>
        </row>
        <row r="357">
          <cell r="G357" t="str">
            <v/>
          </cell>
        </row>
        <row r="358">
          <cell r="G358" t="str">
            <v/>
          </cell>
        </row>
        <row r="359">
          <cell r="G359" t="str">
            <v/>
          </cell>
        </row>
        <row r="360">
          <cell r="G360" t="str">
            <v/>
          </cell>
        </row>
        <row r="361">
          <cell r="G361" t="str">
            <v/>
          </cell>
        </row>
        <row r="362">
          <cell r="G362" t="str">
            <v/>
          </cell>
        </row>
        <row r="363">
          <cell r="G363" t="str">
            <v/>
          </cell>
        </row>
        <row r="364">
          <cell r="G364" t="str">
            <v/>
          </cell>
        </row>
        <row r="365">
          <cell r="G365" t="str">
            <v/>
          </cell>
        </row>
        <row r="366">
          <cell r="G366" t="str">
            <v/>
          </cell>
        </row>
        <row r="367">
          <cell r="G367" t="str">
            <v/>
          </cell>
        </row>
        <row r="368">
          <cell r="G368" t="str">
            <v/>
          </cell>
        </row>
        <row r="369">
          <cell r="G369" t="str">
            <v/>
          </cell>
        </row>
        <row r="370">
          <cell r="G370" t="str">
            <v/>
          </cell>
        </row>
        <row r="371">
          <cell r="G371" t="str">
            <v/>
          </cell>
        </row>
        <row r="372">
          <cell r="G372" t="str">
            <v/>
          </cell>
        </row>
        <row r="373">
          <cell r="G373" t="str">
            <v/>
          </cell>
        </row>
        <row r="374">
          <cell r="G374" t="str">
            <v/>
          </cell>
        </row>
        <row r="375">
          <cell r="G375" t="str">
            <v/>
          </cell>
        </row>
        <row r="376">
          <cell r="G376" t="str">
            <v/>
          </cell>
        </row>
        <row r="377">
          <cell r="G377" t="str">
            <v/>
          </cell>
        </row>
        <row r="378">
          <cell r="G378" t="str">
            <v/>
          </cell>
        </row>
        <row r="379">
          <cell r="G379" t="str">
            <v/>
          </cell>
        </row>
        <row r="380">
          <cell r="G380" t="str">
            <v/>
          </cell>
        </row>
        <row r="381">
          <cell r="G381" t="str">
            <v/>
          </cell>
        </row>
        <row r="382">
          <cell r="G382" t="str">
            <v/>
          </cell>
        </row>
        <row r="383">
          <cell r="G383" t="str">
            <v/>
          </cell>
        </row>
        <row r="384">
          <cell r="G384" t="str">
            <v/>
          </cell>
        </row>
        <row r="385">
          <cell r="G385" t="str">
            <v/>
          </cell>
        </row>
        <row r="386">
          <cell r="G386" t="str">
            <v/>
          </cell>
        </row>
        <row r="387">
          <cell r="G387" t="str">
            <v/>
          </cell>
        </row>
        <row r="388">
          <cell r="G388" t="str">
            <v/>
          </cell>
        </row>
        <row r="389">
          <cell r="G389" t="str">
            <v/>
          </cell>
        </row>
        <row r="390">
          <cell r="G390" t="str">
            <v/>
          </cell>
        </row>
        <row r="391">
          <cell r="G391" t="str">
            <v/>
          </cell>
        </row>
        <row r="392">
          <cell r="G392" t="str">
            <v/>
          </cell>
        </row>
        <row r="393">
          <cell r="G393" t="str">
            <v/>
          </cell>
        </row>
        <row r="394">
          <cell r="G394" t="str">
            <v/>
          </cell>
        </row>
        <row r="395">
          <cell r="G395" t="str">
            <v/>
          </cell>
        </row>
        <row r="396">
          <cell r="G396" t="str">
            <v/>
          </cell>
        </row>
        <row r="397">
          <cell r="G397" t="str">
            <v/>
          </cell>
        </row>
        <row r="398">
          <cell r="G398" t="str">
            <v/>
          </cell>
        </row>
        <row r="399">
          <cell r="G399" t="str">
            <v/>
          </cell>
        </row>
        <row r="400">
          <cell r="G400" t="str">
            <v/>
          </cell>
        </row>
        <row r="401">
          <cell r="G401" t="str">
            <v/>
          </cell>
        </row>
        <row r="402">
          <cell r="G402" t="str">
            <v/>
          </cell>
        </row>
        <row r="403">
          <cell r="G403" t="str">
            <v/>
          </cell>
        </row>
        <row r="404">
          <cell r="G404" t="str">
            <v/>
          </cell>
        </row>
        <row r="405">
          <cell r="G405" t="str">
            <v/>
          </cell>
        </row>
        <row r="406">
          <cell r="G406" t="str">
            <v/>
          </cell>
        </row>
        <row r="407">
          <cell r="G407" t="str">
            <v/>
          </cell>
        </row>
        <row r="408">
          <cell r="G408" t="str">
            <v/>
          </cell>
        </row>
        <row r="409">
          <cell r="G409" t="str">
            <v/>
          </cell>
        </row>
        <row r="410">
          <cell r="G410" t="str">
            <v/>
          </cell>
        </row>
        <row r="411">
          <cell r="G411" t="str">
            <v/>
          </cell>
        </row>
        <row r="412">
          <cell r="G412" t="str">
            <v/>
          </cell>
        </row>
        <row r="413">
          <cell r="G413" t="str">
            <v/>
          </cell>
        </row>
        <row r="414">
          <cell r="G414" t="str">
            <v/>
          </cell>
        </row>
        <row r="415">
          <cell r="G415" t="str">
            <v/>
          </cell>
        </row>
        <row r="416">
          <cell r="G416" t="str">
            <v/>
          </cell>
        </row>
        <row r="417">
          <cell r="G417" t="str">
            <v/>
          </cell>
        </row>
        <row r="418">
          <cell r="G418" t="str">
            <v/>
          </cell>
        </row>
        <row r="419">
          <cell r="G419" t="str">
            <v/>
          </cell>
        </row>
        <row r="420">
          <cell r="G420" t="str">
            <v/>
          </cell>
        </row>
        <row r="421">
          <cell r="G421" t="str">
            <v/>
          </cell>
        </row>
        <row r="422">
          <cell r="G422" t="str">
            <v/>
          </cell>
        </row>
        <row r="423">
          <cell r="G423" t="str">
            <v/>
          </cell>
        </row>
        <row r="424">
          <cell r="G424" t="str">
            <v/>
          </cell>
        </row>
        <row r="425">
          <cell r="G425" t="str">
            <v/>
          </cell>
        </row>
        <row r="426">
          <cell r="G426" t="str">
            <v/>
          </cell>
        </row>
        <row r="427">
          <cell r="G427" t="str">
            <v/>
          </cell>
        </row>
        <row r="428">
          <cell r="G428" t="str">
            <v/>
          </cell>
        </row>
        <row r="429">
          <cell r="G429" t="str">
            <v/>
          </cell>
        </row>
        <row r="430">
          <cell r="G430" t="str">
            <v/>
          </cell>
        </row>
        <row r="431">
          <cell r="G431" t="str">
            <v/>
          </cell>
        </row>
        <row r="432">
          <cell r="G432" t="str">
            <v/>
          </cell>
        </row>
        <row r="433">
          <cell r="G433" t="str">
            <v/>
          </cell>
        </row>
        <row r="434">
          <cell r="G434" t="str">
            <v/>
          </cell>
        </row>
        <row r="435">
          <cell r="G435" t="str">
            <v/>
          </cell>
        </row>
        <row r="436">
          <cell r="G436" t="str">
            <v/>
          </cell>
        </row>
        <row r="437">
          <cell r="G437" t="str">
            <v/>
          </cell>
        </row>
        <row r="438">
          <cell r="G438" t="str">
            <v/>
          </cell>
        </row>
        <row r="439">
          <cell r="G439" t="str">
            <v/>
          </cell>
        </row>
        <row r="440">
          <cell r="G440" t="str">
            <v/>
          </cell>
        </row>
        <row r="441">
          <cell r="G441" t="str">
            <v/>
          </cell>
        </row>
        <row r="442">
          <cell r="G442" t="str">
            <v/>
          </cell>
        </row>
        <row r="443">
          <cell r="G443" t="str">
            <v/>
          </cell>
        </row>
        <row r="444">
          <cell r="G444" t="str">
            <v/>
          </cell>
        </row>
        <row r="445">
          <cell r="G445" t="str">
            <v/>
          </cell>
        </row>
        <row r="446">
          <cell r="G446" t="str">
            <v/>
          </cell>
        </row>
        <row r="447">
          <cell r="G447" t="str">
            <v/>
          </cell>
        </row>
        <row r="448">
          <cell r="G448" t="str">
            <v/>
          </cell>
        </row>
        <row r="449">
          <cell r="G449" t="str">
            <v/>
          </cell>
        </row>
        <row r="450">
          <cell r="G450" t="str">
            <v/>
          </cell>
        </row>
        <row r="451">
          <cell r="G451" t="str">
            <v/>
          </cell>
        </row>
        <row r="452">
          <cell r="G452" t="str">
            <v/>
          </cell>
        </row>
        <row r="453">
          <cell r="G453" t="str">
            <v/>
          </cell>
        </row>
        <row r="454">
          <cell r="G454" t="str">
            <v/>
          </cell>
        </row>
        <row r="455">
          <cell r="G455" t="str">
            <v/>
          </cell>
        </row>
        <row r="456">
          <cell r="G456" t="str">
            <v/>
          </cell>
        </row>
        <row r="457">
          <cell r="G457" t="str">
            <v/>
          </cell>
        </row>
        <row r="458">
          <cell r="G458" t="str">
            <v/>
          </cell>
        </row>
        <row r="459">
          <cell r="G459" t="str">
            <v/>
          </cell>
        </row>
        <row r="460">
          <cell r="G460" t="str">
            <v/>
          </cell>
        </row>
        <row r="461">
          <cell r="G461" t="str">
            <v/>
          </cell>
        </row>
        <row r="462">
          <cell r="G462" t="str">
            <v/>
          </cell>
        </row>
        <row r="463">
          <cell r="G463" t="str">
            <v/>
          </cell>
        </row>
        <row r="464">
          <cell r="G464" t="str">
            <v/>
          </cell>
        </row>
        <row r="465">
          <cell r="G465" t="str">
            <v/>
          </cell>
        </row>
        <row r="466">
          <cell r="G466" t="str">
            <v/>
          </cell>
        </row>
        <row r="467">
          <cell r="G467" t="str">
            <v/>
          </cell>
        </row>
        <row r="468">
          <cell r="G468" t="str">
            <v/>
          </cell>
        </row>
        <row r="469">
          <cell r="G469" t="str">
            <v/>
          </cell>
        </row>
        <row r="470">
          <cell r="G470" t="str">
            <v/>
          </cell>
        </row>
        <row r="471">
          <cell r="G471" t="str">
            <v/>
          </cell>
        </row>
        <row r="472">
          <cell r="G472" t="str">
            <v/>
          </cell>
        </row>
        <row r="473">
          <cell r="G473" t="str">
            <v/>
          </cell>
        </row>
        <row r="474">
          <cell r="G474" t="str">
            <v/>
          </cell>
        </row>
        <row r="475">
          <cell r="G475" t="str">
            <v/>
          </cell>
        </row>
        <row r="476">
          <cell r="G476" t="str">
            <v/>
          </cell>
        </row>
        <row r="477">
          <cell r="G477" t="str">
            <v/>
          </cell>
        </row>
        <row r="478">
          <cell r="G478" t="str">
            <v/>
          </cell>
        </row>
        <row r="479">
          <cell r="G479" t="str">
            <v/>
          </cell>
        </row>
        <row r="480">
          <cell r="G480" t="str">
            <v/>
          </cell>
        </row>
        <row r="481">
          <cell r="G481" t="str">
            <v/>
          </cell>
        </row>
        <row r="482">
          <cell r="G482" t="str">
            <v/>
          </cell>
        </row>
        <row r="483">
          <cell r="G483" t="str">
            <v/>
          </cell>
        </row>
        <row r="484">
          <cell r="G484" t="str">
            <v/>
          </cell>
        </row>
        <row r="485">
          <cell r="G485" t="str">
            <v/>
          </cell>
        </row>
        <row r="486">
          <cell r="G486" t="str">
            <v/>
          </cell>
        </row>
        <row r="487">
          <cell r="G487" t="str">
            <v/>
          </cell>
        </row>
        <row r="488">
          <cell r="G488" t="str">
            <v/>
          </cell>
        </row>
        <row r="489">
          <cell r="G489" t="str">
            <v/>
          </cell>
        </row>
        <row r="490">
          <cell r="G490" t="str">
            <v/>
          </cell>
        </row>
        <row r="491">
          <cell r="G491" t="str">
            <v/>
          </cell>
        </row>
        <row r="492">
          <cell r="G492" t="str">
            <v/>
          </cell>
        </row>
        <row r="493">
          <cell r="G493" t="str">
            <v/>
          </cell>
        </row>
        <row r="494">
          <cell r="G494" t="str">
            <v/>
          </cell>
        </row>
        <row r="495">
          <cell r="G495" t="str">
            <v/>
          </cell>
        </row>
        <row r="496">
          <cell r="G496" t="str">
            <v/>
          </cell>
        </row>
        <row r="497">
          <cell r="G497" t="str">
            <v/>
          </cell>
        </row>
        <row r="498">
          <cell r="G498" t="str">
            <v/>
          </cell>
        </row>
        <row r="499">
          <cell r="G499" t="str">
            <v/>
          </cell>
        </row>
        <row r="500">
          <cell r="G500" t="str">
            <v/>
          </cell>
        </row>
        <row r="501">
          <cell r="G501" t="str">
            <v/>
          </cell>
        </row>
        <row r="502">
          <cell r="G502" t="str">
            <v/>
          </cell>
        </row>
      </sheetData>
      <sheetData sheetId="1"/>
      <sheetData sheetId="2"/>
      <sheetData sheetId="3"/>
      <sheetData sheetId="4"/>
      <sheetData sheetId="5"/>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 2020-2023"/>
      <sheetName val="Listas"/>
      <sheetName val="ListasPDET"/>
      <sheetName val="Iniciativas"/>
      <sheetName val="Catálogo"/>
      <sheetName val="Paz"/>
      <sheetName val="Víctimas"/>
      <sheetName val="ODS"/>
      <sheetName val="PI_Ejec"/>
    </sheetNames>
    <sheetDataSet>
      <sheetData sheetId="0"/>
      <sheetData sheetId="1"/>
      <sheetData sheetId="2"/>
      <sheetData sheetId="3"/>
      <sheetData sheetId="4">
        <row r="5">
          <cell r="B5" t="str">
            <v>Agricultura y desarrollo rural</v>
          </cell>
        </row>
        <row r="6">
          <cell r="B6" t="str">
            <v>Ambiente y desarrollo sostenible</v>
          </cell>
        </row>
        <row r="7">
          <cell r="B7" t="str">
            <v>Ciencia, tecnología e innovación</v>
          </cell>
        </row>
        <row r="8">
          <cell r="B8" t="str">
            <v>Comercio, industria y turismo</v>
          </cell>
        </row>
        <row r="9">
          <cell r="B9" t="str">
            <v>Cultura</v>
          </cell>
        </row>
        <row r="10">
          <cell r="B10" t="str">
            <v>Deporte y recreación</v>
          </cell>
        </row>
        <row r="11">
          <cell r="B11" t="str">
            <v>Educación</v>
          </cell>
        </row>
        <row r="12">
          <cell r="B12" t="str">
            <v>Gobierno territorial</v>
          </cell>
        </row>
        <row r="13">
          <cell r="B13" t="str">
            <v>Inclusión social y reconciliación</v>
          </cell>
        </row>
        <row r="14">
          <cell r="B14" t="str">
            <v>Información estadística</v>
          </cell>
        </row>
        <row r="15">
          <cell r="B15" t="str">
            <v>Justicia y del derecho</v>
          </cell>
        </row>
        <row r="16">
          <cell r="B16" t="str">
            <v>Minas y energía</v>
          </cell>
        </row>
        <row r="17">
          <cell r="B17" t="str">
            <v>Salud y protección social</v>
          </cell>
        </row>
        <row r="18">
          <cell r="B18" t="str">
            <v>Tecnologías de la información y las comunicaciones</v>
          </cell>
        </row>
        <row r="19">
          <cell r="B19" t="str">
            <v>Trabajo</v>
          </cell>
        </row>
        <row r="20">
          <cell r="B20" t="str">
            <v>Transporte</v>
          </cell>
        </row>
        <row r="21">
          <cell r="B21" t="str">
            <v>Vivienda, ciudad y territorio</v>
          </cell>
        </row>
      </sheetData>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160"/>
  <sheetViews>
    <sheetView tabSelected="1" zoomScale="80" zoomScaleNormal="80" workbookViewId="0">
      <selection activeCell="F9" sqref="F9"/>
    </sheetView>
  </sheetViews>
  <sheetFormatPr baseColWidth="10" defaultColWidth="45.28515625" defaultRowHeight="15.75"/>
  <cols>
    <col min="1" max="1" width="45.28515625" style="94" customWidth="1"/>
    <col min="2" max="2" width="23.85546875" style="94" bestFit="1" customWidth="1"/>
    <col min="3" max="3" width="64.85546875" style="94" bestFit="1" customWidth="1"/>
    <col min="4" max="4" width="27.28515625" style="94" bestFit="1" customWidth="1"/>
    <col min="5" max="5" width="45.28515625" style="94"/>
    <col min="6" max="7" width="45.28515625" style="95"/>
    <col min="8" max="8" width="45.28515625" style="94"/>
    <col min="9" max="9" width="45.28515625" style="96"/>
    <col min="10" max="10" width="0" style="96" hidden="1" customWidth="1"/>
    <col min="11" max="12" width="0" style="97" hidden="1" customWidth="1"/>
    <col min="13" max="13" width="45.28515625" style="97"/>
    <col min="14" max="14" width="45.28515625" style="98"/>
    <col min="15" max="20" width="45.28515625" style="95"/>
    <col min="21" max="21" width="45.28515625" style="98"/>
    <col min="22" max="16384" width="45.28515625" style="95"/>
  </cols>
  <sheetData>
    <row r="1" spans="1:29" s="3" customFormat="1">
      <c r="A1" s="1"/>
      <c r="B1" s="1"/>
      <c r="C1" s="1"/>
      <c r="D1" s="1"/>
      <c r="E1" s="1"/>
      <c r="F1" s="1"/>
      <c r="G1" s="1"/>
      <c r="H1" s="1"/>
      <c r="I1" s="2"/>
      <c r="J1" s="2"/>
      <c r="K1" s="1"/>
      <c r="L1" s="1"/>
      <c r="M1" s="1"/>
      <c r="N1" s="1"/>
      <c r="O1" s="1"/>
      <c r="P1" s="1"/>
      <c r="Q1" s="1"/>
      <c r="R1" s="1"/>
      <c r="S1" s="1"/>
      <c r="T1" s="1"/>
      <c r="U1" s="1"/>
      <c r="V1" s="1"/>
      <c r="W1" s="1"/>
      <c r="X1" s="1"/>
      <c r="Y1" s="1"/>
      <c r="Z1" s="1"/>
      <c r="AA1" s="1"/>
      <c r="AB1" s="1"/>
      <c r="AC1" s="1"/>
    </row>
    <row r="2" spans="1:29" s="3" customFormat="1">
      <c r="A2" s="1"/>
      <c r="B2" s="1"/>
      <c r="C2" s="1"/>
      <c r="D2" s="1"/>
      <c r="E2" s="1"/>
      <c r="F2" s="1"/>
      <c r="G2" s="1"/>
      <c r="H2" s="1"/>
      <c r="I2" s="2"/>
      <c r="J2" s="2"/>
      <c r="K2" s="1"/>
      <c r="L2" s="1"/>
      <c r="M2" s="1"/>
      <c r="N2" s="1"/>
      <c r="O2" s="1"/>
      <c r="P2" s="1"/>
      <c r="Q2" s="1"/>
      <c r="R2" s="1"/>
      <c r="S2" s="1"/>
      <c r="T2" s="1"/>
      <c r="U2" s="1"/>
      <c r="V2" s="1"/>
      <c r="W2" s="1"/>
      <c r="X2" s="1"/>
      <c r="Y2" s="1"/>
      <c r="Z2" s="1"/>
      <c r="AA2" s="1"/>
      <c r="AB2" s="1"/>
      <c r="AC2" s="1"/>
    </row>
    <row r="3" spans="1:29" s="4" customFormat="1">
      <c r="A3" s="1"/>
      <c r="B3" s="1"/>
      <c r="C3" s="1"/>
      <c r="D3" s="1"/>
      <c r="E3" s="1"/>
      <c r="F3" s="1"/>
      <c r="G3" s="1"/>
      <c r="H3" s="1"/>
      <c r="I3" s="2"/>
      <c r="J3" s="2"/>
      <c r="K3" s="1"/>
      <c r="L3" s="1"/>
      <c r="M3" s="1"/>
      <c r="N3" s="1"/>
      <c r="O3" s="1"/>
      <c r="P3" s="1"/>
      <c r="Q3" s="1"/>
      <c r="R3" s="1"/>
      <c r="S3" s="1"/>
      <c r="T3" s="1"/>
      <c r="U3" s="1"/>
      <c r="V3" s="1"/>
      <c r="W3" s="1"/>
      <c r="X3" s="1"/>
      <c r="Y3" s="1"/>
      <c r="Z3" s="1"/>
      <c r="AA3" s="1"/>
      <c r="AB3" s="1"/>
      <c r="AC3" s="1"/>
    </row>
    <row r="4" spans="1:29" s="4" customFormat="1">
      <c r="A4" s="1"/>
      <c r="B4" s="1"/>
      <c r="C4" s="1"/>
      <c r="D4" s="1"/>
      <c r="E4" s="1"/>
      <c r="F4" s="1"/>
      <c r="G4" s="1"/>
      <c r="H4" s="1"/>
      <c r="I4" s="2"/>
      <c r="J4" s="2"/>
      <c r="K4" s="1"/>
      <c r="L4" s="1"/>
      <c r="M4" s="1"/>
      <c r="N4" s="1"/>
      <c r="O4" s="1"/>
      <c r="P4" s="1"/>
      <c r="Q4" s="1"/>
      <c r="R4" s="1"/>
      <c r="S4" s="1"/>
      <c r="T4" s="1"/>
      <c r="U4" s="1"/>
      <c r="V4" s="1"/>
      <c r="W4" s="1"/>
      <c r="X4" s="1"/>
      <c r="Y4" s="1"/>
      <c r="Z4" s="1"/>
      <c r="AA4" s="1"/>
      <c r="AB4" s="1"/>
      <c r="AC4" s="1"/>
    </row>
    <row r="5" spans="1:29" s="4" customFormat="1">
      <c r="A5" s="1"/>
      <c r="B5" s="1"/>
      <c r="C5" s="1"/>
      <c r="D5" s="1"/>
      <c r="E5" s="1"/>
      <c r="F5" s="1"/>
      <c r="G5" s="1"/>
      <c r="H5" s="1"/>
      <c r="I5" s="2"/>
      <c r="J5" s="2"/>
      <c r="K5" s="1"/>
      <c r="L5" s="1"/>
      <c r="M5" s="1"/>
      <c r="N5" s="1"/>
      <c r="O5" s="1"/>
      <c r="P5" s="1"/>
      <c r="Q5" s="1"/>
      <c r="R5" s="1"/>
      <c r="S5" s="1"/>
      <c r="T5" s="1"/>
      <c r="U5" s="1"/>
      <c r="V5" s="1"/>
      <c r="W5" s="1"/>
      <c r="X5" s="1"/>
      <c r="Y5" s="1"/>
      <c r="Z5" s="1"/>
      <c r="AA5" s="1"/>
      <c r="AB5" s="1"/>
      <c r="AC5" s="1"/>
    </row>
    <row r="6" spans="1:29" s="4" customFormat="1" ht="16.5" thickBot="1">
      <c r="A6" s="5" t="s">
        <v>0</v>
      </c>
      <c r="B6" s="5"/>
      <c r="C6" s="5" t="s">
        <v>1</v>
      </c>
      <c r="D6" s="5"/>
      <c r="E6" s="6"/>
      <c r="F6" s="6"/>
      <c r="G6" s="6"/>
      <c r="H6" s="6"/>
      <c r="I6" s="5" t="s">
        <v>2</v>
      </c>
      <c r="J6" s="5"/>
      <c r="K6" s="6"/>
      <c r="L6" s="6"/>
      <c r="M6" s="6"/>
      <c r="N6" s="6"/>
      <c r="O6" s="6"/>
      <c r="P6" s="6"/>
      <c r="Q6" s="6"/>
      <c r="R6" s="6"/>
      <c r="S6" s="6"/>
      <c r="T6" s="6"/>
      <c r="U6" s="6"/>
      <c r="V6" s="6"/>
      <c r="W6" s="6"/>
      <c r="X6" s="6"/>
      <c r="Y6" s="6"/>
      <c r="Z6" s="6"/>
      <c r="AA6" s="6"/>
      <c r="AB6" s="6"/>
      <c r="AC6" s="6"/>
    </row>
    <row r="7" spans="1:29" s="11" customFormat="1" ht="32.25" thickBot="1">
      <c r="A7" s="7" t="s">
        <v>3</v>
      </c>
      <c r="B7" s="7" t="s">
        <v>4</v>
      </c>
      <c r="C7" s="7" t="s">
        <v>5</v>
      </c>
      <c r="D7" s="7" t="s">
        <v>6</v>
      </c>
      <c r="E7" s="7" t="s">
        <v>7</v>
      </c>
      <c r="F7" s="7" t="s">
        <v>8</v>
      </c>
      <c r="G7" s="7" t="s">
        <v>9</v>
      </c>
      <c r="H7" s="7" t="s">
        <v>10</v>
      </c>
      <c r="I7" s="7" t="s">
        <v>11</v>
      </c>
      <c r="J7" s="7" t="s">
        <v>12</v>
      </c>
      <c r="K7" s="7" t="s">
        <v>13</v>
      </c>
      <c r="L7" s="8" t="s">
        <v>14</v>
      </c>
      <c r="M7" s="7" t="s">
        <v>15</v>
      </c>
      <c r="N7" s="9" t="s">
        <v>16</v>
      </c>
      <c r="O7" s="7" t="s">
        <v>17</v>
      </c>
      <c r="P7" s="7" t="s">
        <v>18</v>
      </c>
      <c r="Q7" s="7" t="s">
        <v>19</v>
      </c>
      <c r="R7" s="7" t="s">
        <v>20</v>
      </c>
      <c r="S7" s="7" t="s">
        <v>21</v>
      </c>
      <c r="T7" s="7" t="s">
        <v>22</v>
      </c>
      <c r="U7" s="9" t="s">
        <v>23</v>
      </c>
      <c r="V7" s="7" t="s">
        <v>24</v>
      </c>
      <c r="W7" s="7" t="s">
        <v>25</v>
      </c>
      <c r="X7" s="7" t="s">
        <v>26</v>
      </c>
      <c r="Y7" s="7" t="s">
        <v>27</v>
      </c>
      <c r="Z7" s="7" t="s">
        <v>28</v>
      </c>
      <c r="AA7" s="7" t="s">
        <v>29</v>
      </c>
      <c r="AB7" s="7" t="s">
        <v>30</v>
      </c>
      <c r="AC7" s="10" t="s">
        <v>31</v>
      </c>
    </row>
    <row r="8" spans="1:29" s="21" customFormat="1" ht="31.5">
      <c r="A8" s="12" t="s">
        <v>32</v>
      </c>
      <c r="B8" s="12" t="s">
        <v>33</v>
      </c>
      <c r="C8" s="12" t="s">
        <v>34</v>
      </c>
      <c r="D8" s="12" t="s">
        <v>35</v>
      </c>
      <c r="E8" s="12" t="s">
        <v>36</v>
      </c>
      <c r="F8" s="12" t="s">
        <v>37</v>
      </c>
      <c r="G8" s="13" t="s">
        <v>38</v>
      </c>
      <c r="H8" s="14"/>
      <c r="I8" s="15" t="s">
        <v>39</v>
      </c>
      <c r="J8" s="15" t="s">
        <v>40</v>
      </c>
      <c r="K8" s="15"/>
      <c r="L8" s="15"/>
      <c r="M8" s="16">
        <v>249402</v>
      </c>
      <c r="N8" s="17">
        <v>0</v>
      </c>
      <c r="O8" s="14"/>
      <c r="P8" s="14"/>
      <c r="Q8" s="14"/>
      <c r="R8" s="14"/>
      <c r="S8" s="14"/>
      <c r="T8" s="14"/>
      <c r="U8" s="18"/>
      <c r="V8" s="14"/>
      <c r="W8" s="19">
        <v>72967736494.909088</v>
      </c>
      <c r="X8" s="14"/>
      <c r="Y8" s="19">
        <v>1705262222</v>
      </c>
      <c r="Z8" s="19">
        <v>94077886432</v>
      </c>
      <c r="AA8" s="14"/>
      <c r="AB8" s="14"/>
      <c r="AC8" s="20">
        <f>SUM(N8:AB8)</f>
        <v>168750885148.90909</v>
      </c>
    </row>
    <row r="9" spans="1:29" s="26" customFormat="1" ht="47.25">
      <c r="A9" s="12" t="s">
        <v>32</v>
      </c>
      <c r="B9" s="12" t="s">
        <v>33</v>
      </c>
      <c r="C9" s="12" t="s">
        <v>41</v>
      </c>
      <c r="D9" s="12" t="s">
        <v>42</v>
      </c>
      <c r="E9" s="12" t="s">
        <v>36</v>
      </c>
      <c r="F9" s="12" t="s">
        <v>43</v>
      </c>
      <c r="G9" s="12" t="s">
        <v>44</v>
      </c>
      <c r="H9" s="22" t="s">
        <v>45</v>
      </c>
      <c r="I9" s="23" t="s">
        <v>46</v>
      </c>
      <c r="J9" s="23" t="s">
        <v>47</v>
      </c>
      <c r="K9" s="23"/>
      <c r="L9" s="23"/>
      <c r="M9" s="24">
        <v>8</v>
      </c>
      <c r="N9" s="25"/>
      <c r="O9" s="25"/>
      <c r="P9" s="25"/>
      <c r="Q9" s="25"/>
      <c r="R9" s="25"/>
      <c r="S9" s="25"/>
      <c r="T9" s="25"/>
      <c r="U9" s="25"/>
      <c r="V9" s="25"/>
      <c r="W9" s="19">
        <v>47000000</v>
      </c>
      <c r="X9" s="25"/>
      <c r="Y9" s="25"/>
      <c r="Z9" s="25"/>
      <c r="AA9" s="25"/>
      <c r="AB9" s="25"/>
      <c r="AC9" s="25">
        <f>SUM(N9:AB9)</f>
        <v>47000000</v>
      </c>
    </row>
    <row r="10" spans="1:29" s="26" customFormat="1" ht="31.5">
      <c r="A10" s="12" t="s">
        <v>32</v>
      </c>
      <c r="B10" s="12" t="s">
        <v>33</v>
      </c>
      <c r="C10" s="12" t="s">
        <v>41</v>
      </c>
      <c r="D10" s="12" t="s">
        <v>42</v>
      </c>
      <c r="E10" s="12" t="s">
        <v>36</v>
      </c>
      <c r="F10" s="12" t="s">
        <v>43</v>
      </c>
      <c r="G10" s="12" t="s">
        <v>48</v>
      </c>
      <c r="H10" s="27"/>
      <c r="I10" s="23" t="s">
        <v>49</v>
      </c>
      <c r="J10" s="23" t="s">
        <v>50</v>
      </c>
      <c r="K10" s="23"/>
      <c r="L10" s="23"/>
      <c r="M10" s="23">
        <v>4</v>
      </c>
      <c r="N10" s="25"/>
      <c r="O10" s="25"/>
      <c r="P10" s="25"/>
      <c r="Q10" s="25"/>
      <c r="R10" s="25"/>
      <c r="S10" s="25"/>
      <c r="T10" s="25"/>
      <c r="U10" s="25"/>
      <c r="V10" s="25"/>
      <c r="W10" s="19">
        <v>161000000</v>
      </c>
      <c r="X10" s="25"/>
      <c r="Y10" s="25"/>
      <c r="Z10" s="25"/>
      <c r="AA10" s="25"/>
      <c r="AB10" s="25"/>
      <c r="AC10" s="25">
        <f t="shared" ref="AC10:AC73" si="0">SUM(N10:AB10)</f>
        <v>161000000</v>
      </c>
    </row>
    <row r="11" spans="1:29" s="26" customFormat="1" ht="38.25">
      <c r="A11" s="12" t="s">
        <v>32</v>
      </c>
      <c r="B11" s="12" t="s">
        <v>33</v>
      </c>
      <c r="C11" s="12" t="s">
        <v>41</v>
      </c>
      <c r="D11" s="12" t="s">
        <v>42</v>
      </c>
      <c r="E11" s="12" t="s">
        <v>36</v>
      </c>
      <c r="F11" s="28" t="s">
        <v>51</v>
      </c>
      <c r="G11" s="12" t="s">
        <v>52</v>
      </c>
      <c r="H11" s="29" t="s">
        <v>53</v>
      </c>
      <c r="I11" s="30" t="s">
        <v>54</v>
      </c>
      <c r="J11" s="31" t="s">
        <v>55</v>
      </c>
      <c r="K11" s="23"/>
      <c r="L11" s="23"/>
      <c r="M11" s="23">
        <v>9</v>
      </c>
      <c r="N11" s="25"/>
      <c r="O11" s="25"/>
      <c r="P11" s="25"/>
      <c r="Q11" s="25"/>
      <c r="R11" s="25"/>
      <c r="S11" s="25"/>
      <c r="T11" s="25"/>
      <c r="U11" s="25"/>
      <c r="V11" s="25"/>
      <c r="W11" s="19">
        <v>145075000</v>
      </c>
      <c r="X11" s="25"/>
      <c r="Y11" s="25"/>
      <c r="Z11" s="25"/>
      <c r="AA11" s="25"/>
      <c r="AB11" s="25"/>
      <c r="AC11" s="25">
        <f t="shared" si="0"/>
        <v>145075000</v>
      </c>
    </row>
    <row r="12" spans="1:29" s="26" customFormat="1" ht="47.25">
      <c r="A12" s="12" t="s">
        <v>32</v>
      </c>
      <c r="B12" s="12" t="s">
        <v>33</v>
      </c>
      <c r="C12" s="12" t="s">
        <v>41</v>
      </c>
      <c r="D12" s="12" t="s">
        <v>42</v>
      </c>
      <c r="E12" s="12" t="s">
        <v>36</v>
      </c>
      <c r="F12" s="32" t="s">
        <v>56</v>
      </c>
      <c r="G12" s="12" t="s">
        <v>57</v>
      </c>
      <c r="H12" s="33"/>
      <c r="I12" s="23" t="s">
        <v>58</v>
      </c>
      <c r="J12" s="23" t="s">
        <v>59</v>
      </c>
      <c r="K12" s="23"/>
      <c r="L12" s="23"/>
      <c r="M12" s="23">
        <v>7</v>
      </c>
      <c r="N12" s="25"/>
      <c r="O12" s="25"/>
      <c r="P12" s="25"/>
      <c r="Q12" s="25"/>
      <c r="R12" s="25"/>
      <c r="S12" s="25"/>
      <c r="T12" s="25"/>
      <c r="U12" s="25"/>
      <c r="V12" s="25"/>
      <c r="W12" s="19">
        <v>82925000</v>
      </c>
      <c r="X12" s="25"/>
      <c r="Y12" s="25"/>
      <c r="Z12" s="25"/>
      <c r="AA12" s="25"/>
      <c r="AB12" s="25"/>
      <c r="AC12" s="25">
        <f t="shared" si="0"/>
        <v>82925000</v>
      </c>
    </row>
    <row r="13" spans="1:29" s="26" customFormat="1" ht="47.25">
      <c r="A13" s="12" t="s">
        <v>32</v>
      </c>
      <c r="B13" s="12" t="s">
        <v>33</v>
      </c>
      <c r="C13" s="12" t="s">
        <v>41</v>
      </c>
      <c r="D13" s="12" t="s">
        <v>42</v>
      </c>
      <c r="E13" s="12" t="s">
        <v>36</v>
      </c>
      <c r="F13" s="28" t="s">
        <v>60</v>
      </c>
      <c r="G13" s="12" t="s">
        <v>61</v>
      </c>
      <c r="H13" s="22" t="s">
        <v>62</v>
      </c>
      <c r="I13" s="23" t="s">
        <v>63</v>
      </c>
      <c r="J13" s="23" t="s">
        <v>64</v>
      </c>
      <c r="K13" s="23"/>
      <c r="L13" s="23"/>
      <c r="M13" s="23">
        <v>10</v>
      </c>
      <c r="N13" s="25"/>
      <c r="O13" s="25"/>
      <c r="P13" s="25"/>
      <c r="Q13" s="25"/>
      <c r="R13" s="25"/>
      <c r="S13" s="25"/>
      <c r="T13" s="25"/>
      <c r="U13" s="25"/>
      <c r="V13" s="25"/>
      <c r="W13" s="19">
        <v>154480000</v>
      </c>
      <c r="X13" s="25"/>
      <c r="Y13" s="25"/>
      <c r="Z13" s="25"/>
      <c r="AA13" s="25"/>
      <c r="AB13" s="25"/>
      <c r="AC13" s="25">
        <f t="shared" si="0"/>
        <v>154480000</v>
      </c>
    </row>
    <row r="14" spans="1:29" s="26" customFormat="1" ht="31.5">
      <c r="A14" s="12" t="s">
        <v>32</v>
      </c>
      <c r="B14" s="12" t="s">
        <v>33</v>
      </c>
      <c r="C14" s="12" t="s">
        <v>41</v>
      </c>
      <c r="D14" s="12" t="s">
        <v>42</v>
      </c>
      <c r="E14" s="12" t="s">
        <v>36</v>
      </c>
      <c r="F14" s="28" t="s">
        <v>60</v>
      </c>
      <c r="G14" s="12" t="s">
        <v>65</v>
      </c>
      <c r="H14" s="27"/>
      <c r="I14" s="23" t="s">
        <v>66</v>
      </c>
      <c r="J14" s="23" t="s">
        <v>67</v>
      </c>
      <c r="K14" s="23"/>
      <c r="L14" s="23"/>
      <c r="M14" s="23">
        <v>11</v>
      </c>
      <c r="N14" s="25"/>
      <c r="O14" s="25"/>
      <c r="P14" s="25"/>
      <c r="Q14" s="25"/>
      <c r="R14" s="25"/>
      <c r="S14" s="25"/>
      <c r="T14" s="25"/>
      <c r="U14" s="25"/>
      <c r="V14" s="25"/>
      <c r="W14" s="19">
        <v>73520000</v>
      </c>
      <c r="X14" s="25"/>
      <c r="Y14" s="25"/>
      <c r="Z14" s="25"/>
      <c r="AA14" s="25"/>
      <c r="AB14" s="25"/>
      <c r="AC14" s="25">
        <f t="shared" si="0"/>
        <v>73520000</v>
      </c>
    </row>
    <row r="15" spans="1:29" s="26" customFormat="1" ht="63">
      <c r="A15" s="12" t="s">
        <v>32</v>
      </c>
      <c r="B15" s="12" t="s">
        <v>33</v>
      </c>
      <c r="C15" s="12" t="s">
        <v>41</v>
      </c>
      <c r="D15" s="12" t="s">
        <v>42</v>
      </c>
      <c r="E15" s="12" t="s">
        <v>36</v>
      </c>
      <c r="F15" s="28" t="s">
        <v>68</v>
      </c>
      <c r="G15" s="12" t="s">
        <v>69</v>
      </c>
      <c r="H15" s="22" t="s">
        <v>70</v>
      </c>
      <c r="I15" s="23" t="s">
        <v>71</v>
      </c>
      <c r="J15" s="23" t="s">
        <v>72</v>
      </c>
      <c r="K15" s="23"/>
      <c r="L15" s="23"/>
      <c r="M15" s="23">
        <v>17</v>
      </c>
      <c r="N15" s="25"/>
      <c r="O15" s="25"/>
      <c r="P15" s="25"/>
      <c r="Q15" s="25"/>
      <c r="R15" s="25"/>
      <c r="S15" s="25"/>
      <c r="T15" s="25"/>
      <c r="U15" s="25"/>
      <c r="V15" s="25"/>
      <c r="W15" s="19">
        <v>141720000</v>
      </c>
      <c r="X15" s="25"/>
      <c r="Y15" s="25"/>
      <c r="Z15" s="25"/>
      <c r="AA15" s="25"/>
      <c r="AB15" s="25"/>
      <c r="AC15" s="25">
        <f t="shared" si="0"/>
        <v>141720000</v>
      </c>
    </row>
    <row r="16" spans="1:29" s="26" customFormat="1" ht="63">
      <c r="A16" s="12" t="s">
        <v>32</v>
      </c>
      <c r="B16" s="12" t="s">
        <v>33</v>
      </c>
      <c r="C16" s="12" t="s">
        <v>41</v>
      </c>
      <c r="D16" s="12" t="s">
        <v>42</v>
      </c>
      <c r="E16" s="12" t="s">
        <v>36</v>
      </c>
      <c r="F16" s="28" t="s">
        <v>73</v>
      </c>
      <c r="G16" s="12" t="s">
        <v>74</v>
      </c>
      <c r="H16" s="34"/>
      <c r="I16" s="23" t="s">
        <v>71</v>
      </c>
      <c r="J16" s="23" t="s">
        <v>72</v>
      </c>
      <c r="K16" s="23"/>
      <c r="L16" s="35"/>
      <c r="M16" s="22">
        <v>8</v>
      </c>
      <c r="N16" s="25"/>
      <c r="O16" s="25"/>
      <c r="P16" s="25"/>
      <c r="Q16" s="25"/>
      <c r="R16" s="25"/>
      <c r="S16" s="25"/>
      <c r="T16" s="25"/>
      <c r="U16" s="25"/>
      <c r="V16" s="25"/>
      <c r="W16" s="36">
        <f>214280000+44109551</f>
        <v>258389551</v>
      </c>
      <c r="X16" s="25"/>
      <c r="Y16" s="25"/>
      <c r="Z16" s="25">
        <f>400000000/5</f>
        <v>80000000</v>
      </c>
      <c r="AA16" s="25"/>
      <c r="AB16" s="25"/>
      <c r="AC16" s="25">
        <f t="shared" si="0"/>
        <v>338389551</v>
      </c>
    </row>
    <row r="17" spans="1:29" s="26" customFormat="1" ht="63">
      <c r="A17" s="12" t="s">
        <v>32</v>
      </c>
      <c r="B17" s="12" t="s">
        <v>33</v>
      </c>
      <c r="C17" s="12" t="s">
        <v>41</v>
      </c>
      <c r="D17" s="12" t="s">
        <v>42</v>
      </c>
      <c r="E17" s="12" t="s">
        <v>36</v>
      </c>
      <c r="F17" s="28" t="s">
        <v>75</v>
      </c>
      <c r="G17" s="12" t="s">
        <v>74</v>
      </c>
      <c r="H17" s="34"/>
      <c r="I17" s="23" t="s">
        <v>71</v>
      </c>
      <c r="J17" s="23" t="s">
        <v>72</v>
      </c>
      <c r="K17" s="23"/>
      <c r="L17" s="37"/>
      <c r="M17" s="34"/>
      <c r="N17" s="25"/>
      <c r="O17" s="25"/>
      <c r="P17" s="25"/>
      <c r="Q17" s="25"/>
      <c r="R17" s="25"/>
      <c r="S17" s="25"/>
      <c r="T17" s="25"/>
      <c r="U17" s="25"/>
      <c r="V17" s="25"/>
      <c r="W17" s="38"/>
      <c r="X17" s="25"/>
      <c r="Y17" s="25"/>
      <c r="Z17" s="25">
        <f>400000000/5</f>
        <v>80000000</v>
      </c>
      <c r="AA17" s="25"/>
      <c r="AB17" s="25"/>
      <c r="AC17" s="25">
        <f t="shared" si="0"/>
        <v>80000000</v>
      </c>
    </row>
    <row r="18" spans="1:29" s="26" customFormat="1" ht="63">
      <c r="A18" s="12" t="s">
        <v>32</v>
      </c>
      <c r="B18" s="12" t="s">
        <v>33</v>
      </c>
      <c r="C18" s="12" t="s">
        <v>41</v>
      </c>
      <c r="D18" s="12" t="s">
        <v>42</v>
      </c>
      <c r="E18" s="12" t="s">
        <v>36</v>
      </c>
      <c r="F18" s="28" t="s">
        <v>76</v>
      </c>
      <c r="G18" s="12" t="s">
        <v>74</v>
      </c>
      <c r="H18" s="34"/>
      <c r="I18" s="23" t="s">
        <v>71</v>
      </c>
      <c r="J18" s="23" t="s">
        <v>72</v>
      </c>
      <c r="K18" s="23"/>
      <c r="L18" s="37"/>
      <c r="M18" s="34"/>
      <c r="N18" s="25"/>
      <c r="O18" s="25"/>
      <c r="P18" s="25"/>
      <c r="Q18" s="25"/>
      <c r="R18" s="25"/>
      <c r="S18" s="25"/>
      <c r="T18" s="25"/>
      <c r="U18" s="25"/>
      <c r="V18" s="25"/>
      <c r="W18" s="38"/>
      <c r="X18" s="25"/>
      <c r="Y18" s="25"/>
      <c r="Z18" s="25">
        <f>400000000/5</f>
        <v>80000000</v>
      </c>
      <c r="AA18" s="25"/>
      <c r="AB18" s="25"/>
      <c r="AC18" s="25">
        <f t="shared" si="0"/>
        <v>80000000</v>
      </c>
    </row>
    <row r="19" spans="1:29" s="26" customFormat="1" ht="63">
      <c r="A19" s="12" t="s">
        <v>32</v>
      </c>
      <c r="B19" s="12" t="s">
        <v>33</v>
      </c>
      <c r="C19" s="12" t="s">
        <v>41</v>
      </c>
      <c r="D19" s="12" t="s">
        <v>42</v>
      </c>
      <c r="E19" s="12" t="s">
        <v>36</v>
      </c>
      <c r="F19" s="28" t="s">
        <v>76</v>
      </c>
      <c r="G19" s="12" t="s">
        <v>74</v>
      </c>
      <c r="H19" s="34"/>
      <c r="I19" s="23" t="s">
        <v>77</v>
      </c>
      <c r="J19" s="23" t="s">
        <v>78</v>
      </c>
      <c r="K19" s="23"/>
      <c r="L19" s="39"/>
      <c r="M19" s="27"/>
      <c r="N19" s="25"/>
      <c r="O19" s="25"/>
      <c r="P19" s="25"/>
      <c r="Q19" s="25"/>
      <c r="R19" s="25"/>
      <c r="S19" s="25"/>
      <c r="T19" s="25"/>
      <c r="U19" s="25"/>
      <c r="V19" s="25"/>
      <c r="W19" s="38"/>
      <c r="X19" s="25"/>
      <c r="Y19" s="25"/>
      <c r="Z19" s="25">
        <f>400000000/5</f>
        <v>80000000</v>
      </c>
      <c r="AA19" s="25"/>
      <c r="AB19" s="25"/>
      <c r="AC19" s="25">
        <f t="shared" si="0"/>
        <v>80000000</v>
      </c>
    </row>
    <row r="20" spans="1:29" s="26" customFormat="1" ht="63">
      <c r="A20" s="12" t="s">
        <v>32</v>
      </c>
      <c r="B20" s="12" t="s">
        <v>33</v>
      </c>
      <c r="C20" s="12" t="s">
        <v>41</v>
      </c>
      <c r="D20" s="12" t="s">
        <v>42</v>
      </c>
      <c r="E20" s="12" t="s">
        <v>36</v>
      </c>
      <c r="F20" s="28" t="s">
        <v>73</v>
      </c>
      <c r="G20" s="40" t="s">
        <v>74</v>
      </c>
      <c r="H20" s="27"/>
      <c r="I20" s="23" t="s">
        <v>77</v>
      </c>
      <c r="J20" s="23" t="s">
        <v>78</v>
      </c>
      <c r="K20" s="23"/>
      <c r="L20" s="23"/>
      <c r="M20" s="23">
        <v>1</v>
      </c>
      <c r="N20" s="41"/>
      <c r="O20" s="25"/>
      <c r="P20" s="25"/>
      <c r="Q20" s="25"/>
      <c r="R20" s="25"/>
      <c r="S20" s="25"/>
      <c r="T20" s="25"/>
      <c r="U20" s="25"/>
      <c r="V20" s="25"/>
      <c r="W20" s="42"/>
      <c r="X20" s="25"/>
      <c r="Y20" s="25"/>
      <c r="Z20" s="25">
        <f>400000000/5</f>
        <v>80000000</v>
      </c>
      <c r="AA20" s="25"/>
      <c r="AB20" s="25"/>
      <c r="AC20" s="25">
        <f t="shared" si="0"/>
        <v>80000000</v>
      </c>
    </row>
    <row r="21" spans="1:29" s="26" customFormat="1" ht="47.25">
      <c r="A21" s="12" t="s">
        <v>32</v>
      </c>
      <c r="B21" s="12" t="s">
        <v>33</v>
      </c>
      <c r="C21" s="12" t="s">
        <v>41</v>
      </c>
      <c r="D21" s="12" t="s">
        <v>42</v>
      </c>
      <c r="E21" s="12" t="s">
        <v>36</v>
      </c>
      <c r="F21" s="28" t="s">
        <v>79</v>
      </c>
      <c r="G21" s="23" t="s">
        <v>80</v>
      </c>
      <c r="H21" s="29" t="s">
        <v>81</v>
      </c>
      <c r="I21" s="23" t="s">
        <v>77</v>
      </c>
      <c r="J21" s="23" t="s">
        <v>78</v>
      </c>
      <c r="K21" s="23"/>
      <c r="L21" s="23"/>
      <c r="M21" s="23">
        <v>12</v>
      </c>
      <c r="N21" s="25"/>
      <c r="O21" s="25"/>
      <c r="P21" s="25"/>
      <c r="Q21" s="25"/>
      <c r="R21" s="25"/>
      <c r="S21" s="25"/>
      <c r="T21" s="25"/>
      <c r="U21" s="25"/>
      <c r="V21" s="25"/>
      <c r="W21" s="25">
        <v>129000000</v>
      </c>
      <c r="X21" s="25"/>
      <c r="Y21" s="25"/>
      <c r="Z21" s="25">
        <v>200000000</v>
      </c>
      <c r="AA21" s="25"/>
      <c r="AB21" s="25"/>
      <c r="AC21" s="25">
        <f t="shared" si="0"/>
        <v>329000000</v>
      </c>
    </row>
    <row r="22" spans="1:29" s="26" customFormat="1" ht="47.25">
      <c r="A22" s="12" t="s">
        <v>32</v>
      </c>
      <c r="B22" s="12" t="s">
        <v>33</v>
      </c>
      <c r="C22" s="12" t="s">
        <v>41</v>
      </c>
      <c r="D22" s="12" t="s">
        <v>42</v>
      </c>
      <c r="E22" s="12" t="s">
        <v>36</v>
      </c>
      <c r="F22" s="28" t="s">
        <v>82</v>
      </c>
      <c r="G22" s="22" t="s">
        <v>83</v>
      </c>
      <c r="H22" s="43"/>
      <c r="I22" s="35" t="s">
        <v>77</v>
      </c>
      <c r="J22" s="35" t="s">
        <v>78</v>
      </c>
      <c r="K22" s="23"/>
      <c r="L22" s="35"/>
      <c r="M22" s="22">
        <v>8</v>
      </c>
      <c r="N22" s="25"/>
      <c r="O22" s="25"/>
      <c r="P22" s="25"/>
      <c r="Q22" s="25"/>
      <c r="R22" s="25"/>
      <c r="S22" s="25"/>
      <c r="T22" s="25"/>
      <c r="U22" s="25"/>
      <c r="V22" s="25"/>
      <c r="W22" s="44">
        <v>149000000</v>
      </c>
      <c r="X22" s="25"/>
      <c r="Y22" s="25"/>
      <c r="Z22" s="25"/>
      <c r="AA22" s="25"/>
      <c r="AB22" s="25"/>
      <c r="AC22" s="25">
        <f t="shared" si="0"/>
        <v>149000000</v>
      </c>
    </row>
    <row r="23" spans="1:29" s="26" customFormat="1" ht="31.5">
      <c r="A23" s="12" t="s">
        <v>32</v>
      </c>
      <c r="B23" s="12" t="s">
        <v>33</v>
      </c>
      <c r="C23" s="12" t="s">
        <v>41</v>
      </c>
      <c r="D23" s="12" t="s">
        <v>42</v>
      </c>
      <c r="E23" s="12" t="s">
        <v>36</v>
      </c>
      <c r="F23" s="28" t="s">
        <v>84</v>
      </c>
      <c r="G23" s="34"/>
      <c r="H23" s="43"/>
      <c r="I23" s="37" t="s">
        <v>77</v>
      </c>
      <c r="J23" s="37" t="s">
        <v>78</v>
      </c>
      <c r="K23" s="23"/>
      <c r="L23" s="37"/>
      <c r="M23" s="34"/>
      <c r="N23" s="25"/>
      <c r="O23" s="25"/>
      <c r="P23" s="25"/>
      <c r="Q23" s="25"/>
      <c r="R23" s="25"/>
      <c r="S23" s="25"/>
      <c r="T23" s="25"/>
      <c r="U23" s="25"/>
      <c r="V23" s="25"/>
      <c r="W23" s="45"/>
      <c r="X23" s="25"/>
      <c r="Y23" s="25"/>
      <c r="Z23" s="25"/>
      <c r="AA23" s="25"/>
      <c r="AB23" s="25"/>
      <c r="AC23" s="25">
        <f t="shared" si="0"/>
        <v>0</v>
      </c>
    </row>
    <row r="24" spans="1:29" s="26" customFormat="1" ht="31.5">
      <c r="A24" s="12" t="s">
        <v>32</v>
      </c>
      <c r="B24" s="12" t="s">
        <v>33</v>
      </c>
      <c r="C24" s="12" t="s">
        <v>41</v>
      </c>
      <c r="D24" s="12" t="s">
        <v>42</v>
      </c>
      <c r="E24" s="12" t="s">
        <v>36</v>
      </c>
      <c r="F24" s="28" t="s">
        <v>85</v>
      </c>
      <c r="G24" s="34"/>
      <c r="H24" s="43"/>
      <c r="I24" s="37" t="s">
        <v>77</v>
      </c>
      <c r="J24" s="37" t="s">
        <v>78</v>
      </c>
      <c r="K24" s="23"/>
      <c r="L24" s="37"/>
      <c r="M24" s="34"/>
      <c r="N24" s="25"/>
      <c r="O24" s="25"/>
      <c r="P24" s="25"/>
      <c r="Q24" s="25"/>
      <c r="R24" s="25"/>
      <c r="S24" s="25"/>
      <c r="T24" s="25"/>
      <c r="U24" s="25"/>
      <c r="V24" s="25"/>
      <c r="W24" s="45"/>
      <c r="X24" s="25"/>
      <c r="Y24" s="25"/>
      <c r="Z24" s="25"/>
      <c r="AA24" s="25"/>
      <c r="AB24" s="25"/>
      <c r="AC24" s="25">
        <f t="shared" si="0"/>
        <v>0</v>
      </c>
    </row>
    <row r="25" spans="1:29" s="26" customFormat="1" ht="31.5">
      <c r="A25" s="12" t="s">
        <v>32</v>
      </c>
      <c r="B25" s="12" t="s">
        <v>33</v>
      </c>
      <c r="C25" s="12" t="s">
        <v>41</v>
      </c>
      <c r="D25" s="12" t="s">
        <v>42</v>
      </c>
      <c r="E25" s="12" t="s">
        <v>36</v>
      </c>
      <c r="F25" s="28" t="s">
        <v>86</v>
      </c>
      <c r="G25" s="34"/>
      <c r="H25" s="43"/>
      <c r="I25" s="37" t="s">
        <v>77</v>
      </c>
      <c r="J25" s="37" t="s">
        <v>78</v>
      </c>
      <c r="K25" s="23"/>
      <c r="L25" s="37"/>
      <c r="M25" s="34"/>
      <c r="N25" s="25"/>
      <c r="O25" s="25"/>
      <c r="P25" s="25"/>
      <c r="Q25" s="25"/>
      <c r="R25" s="25"/>
      <c r="S25" s="25"/>
      <c r="T25" s="25"/>
      <c r="U25" s="25"/>
      <c r="V25" s="25"/>
      <c r="W25" s="45"/>
      <c r="X25" s="25"/>
      <c r="Y25" s="25"/>
      <c r="Z25" s="25"/>
      <c r="AA25" s="25"/>
      <c r="AB25" s="25"/>
      <c r="AC25" s="25">
        <f t="shared" si="0"/>
        <v>0</v>
      </c>
    </row>
    <row r="26" spans="1:29" s="26" customFormat="1" ht="31.5">
      <c r="A26" s="12" t="s">
        <v>32</v>
      </c>
      <c r="B26" s="12" t="s">
        <v>33</v>
      </c>
      <c r="C26" s="12" t="s">
        <v>41</v>
      </c>
      <c r="D26" s="12" t="s">
        <v>42</v>
      </c>
      <c r="E26" s="12" t="s">
        <v>36</v>
      </c>
      <c r="F26" s="28" t="s">
        <v>87</v>
      </c>
      <c r="G26" s="34"/>
      <c r="H26" s="43"/>
      <c r="I26" s="37" t="s">
        <v>77</v>
      </c>
      <c r="J26" s="37" t="s">
        <v>78</v>
      </c>
      <c r="K26" s="23"/>
      <c r="L26" s="37"/>
      <c r="M26" s="34"/>
      <c r="N26" s="25"/>
      <c r="O26" s="25"/>
      <c r="P26" s="25"/>
      <c r="Q26" s="25"/>
      <c r="R26" s="25"/>
      <c r="S26" s="25"/>
      <c r="T26" s="25"/>
      <c r="U26" s="25"/>
      <c r="V26" s="25"/>
      <c r="W26" s="45"/>
      <c r="X26" s="25"/>
      <c r="Y26" s="25"/>
      <c r="Z26" s="25"/>
      <c r="AA26" s="25"/>
      <c r="AB26" s="25"/>
      <c r="AC26" s="25">
        <f t="shared" si="0"/>
        <v>0</v>
      </c>
    </row>
    <row r="27" spans="1:29" s="26" customFormat="1" ht="47.25">
      <c r="A27" s="12" t="s">
        <v>32</v>
      </c>
      <c r="B27" s="12" t="s">
        <v>33</v>
      </c>
      <c r="C27" s="12" t="s">
        <v>41</v>
      </c>
      <c r="D27" s="12" t="s">
        <v>42</v>
      </c>
      <c r="E27" s="12" t="s">
        <v>36</v>
      </c>
      <c r="F27" s="28" t="s">
        <v>88</v>
      </c>
      <c r="G27" s="34"/>
      <c r="H27" s="43"/>
      <c r="I27" s="37" t="s">
        <v>89</v>
      </c>
      <c r="J27" s="37" t="s">
        <v>90</v>
      </c>
      <c r="K27" s="23"/>
      <c r="L27" s="37"/>
      <c r="M27" s="34"/>
      <c r="N27" s="25"/>
      <c r="O27" s="25"/>
      <c r="P27" s="25"/>
      <c r="Q27" s="25"/>
      <c r="R27" s="25"/>
      <c r="S27" s="25"/>
      <c r="T27" s="25"/>
      <c r="U27" s="25"/>
      <c r="V27" s="25"/>
      <c r="W27" s="45"/>
      <c r="X27" s="25"/>
      <c r="Y27" s="25"/>
      <c r="Z27" s="25"/>
      <c r="AA27" s="25"/>
      <c r="AB27" s="25"/>
      <c r="AC27" s="25">
        <f t="shared" si="0"/>
        <v>0</v>
      </c>
    </row>
    <row r="28" spans="1:29" s="26" customFormat="1" ht="47.25">
      <c r="A28" s="12" t="s">
        <v>32</v>
      </c>
      <c r="B28" s="12" t="s">
        <v>33</v>
      </c>
      <c r="C28" s="12" t="s">
        <v>41</v>
      </c>
      <c r="D28" s="12" t="s">
        <v>42</v>
      </c>
      <c r="E28" s="12" t="s">
        <v>36</v>
      </c>
      <c r="F28" s="28" t="s">
        <v>91</v>
      </c>
      <c r="G28" s="27"/>
      <c r="H28" s="33"/>
      <c r="I28" s="39" t="s">
        <v>89</v>
      </c>
      <c r="J28" s="39" t="s">
        <v>90</v>
      </c>
      <c r="K28" s="23"/>
      <c r="L28" s="39"/>
      <c r="M28" s="27"/>
      <c r="N28" s="25"/>
      <c r="O28" s="25"/>
      <c r="P28" s="25"/>
      <c r="Q28" s="25"/>
      <c r="R28" s="25"/>
      <c r="S28" s="25"/>
      <c r="T28" s="25"/>
      <c r="U28" s="25"/>
      <c r="V28" s="25"/>
      <c r="W28" s="46"/>
      <c r="X28" s="25"/>
      <c r="Y28" s="25"/>
      <c r="Z28" s="25"/>
      <c r="AA28" s="25"/>
      <c r="AB28" s="25"/>
      <c r="AC28" s="25">
        <f t="shared" si="0"/>
        <v>0</v>
      </c>
    </row>
    <row r="29" spans="1:29" s="26" customFormat="1" ht="47.25">
      <c r="A29" s="12" t="s">
        <v>32</v>
      </c>
      <c r="B29" s="12" t="s">
        <v>33</v>
      </c>
      <c r="C29" s="12" t="s">
        <v>41</v>
      </c>
      <c r="D29" s="12" t="s">
        <v>42</v>
      </c>
      <c r="E29" s="12" t="s">
        <v>36</v>
      </c>
      <c r="F29" s="28" t="s">
        <v>92</v>
      </c>
      <c r="G29" s="12" t="s">
        <v>93</v>
      </c>
      <c r="H29" s="29" t="s">
        <v>94</v>
      </c>
      <c r="I29" s="23" t="s">
        <v>89</v>
      </c>
      <c r="J29" s="23" t="s">
        <v>90</v>
      </c>
      <c r="K29" s="23"/>
      <c r="L29" s="23"/>
      <c r="M29" s="23">
        <v>39</v>
      </c>
      <c r="N29" s="25"/>
      <c r="O29" s="25"/>
      <c r="P29" s="25"/>
      <c r="Q29" s="25"/>
      <c r="R29" s="25"/>
      <c r="S29" s="25"/>
      <c r="T29" s="25"/>
      <c r="U29" s="25"/>
      <c r="V29" s="25"/>
      <c r="W29" s="25">
        <v>208000000</v>
      </c>
      <c r="X29" s="25"/>
      <c r="Y29" s="12"/>
      <c r="Z29" s="25">
        <v>156891481</v>
      </c>
      <c r="AA29" s="25"/>
      <c r="AB29" s="25"/>
      <c r="AC29" s="25">
        <f t="shared" si="0"/>
        <v>364891481</v>
      </c>
    </row>
    <row r="30" spans="1:29" s="26" customFormat="1" ht="47.25">
      <c r="A30" s="12" t="s">
        <v>32</v>
      </c>
      <c r="B30" s="12" t="s">
        <v>33</v>
      </c>
      <c r="C30" s="12" t="s">
        <v>41</v>
      </c>
      <c r="D30" s="12" t="s">
        <v>42</v>
      </c>
      <c r="E30" s="12" t="s">
        <v>36</v>
      </c>
      <c r="F30" s="28" t="s">
        <v>95</v>
      </c>
      <c r="G30" s="22" t="s">
        <v>96</v>
      </c>
      <c r="H30" s="43"/>
      <c r="I30" s="35" t="s">
        <v>89</v>
      </c>
      <c r="J30" s="35" t="s">
        <v>90</v>
      </c>
      <c r="K30" s="23"/>
      <c r="L30" s="35"/>
      <c r="M30" s="22">
        <v>13</v>
      </c>
      <c r="N30" s="25"/>
      <c r="O30" s="25"/>
      <c r="P30" s="25"/>
      <c r="Q30" s="25"/>
      <c r="R30" s="25"/>
      <c r="S30" s="25"/>
      <c r="T30" s="25"/>
      <c r="U30" s="25"/>
      <c r="V30" s="25"/>
      <c r="W30" s="44">
        <v>433674350</v>
      </c>
      <c r="X30" s="25"/>
      <c r="Y30" s="25"/>
      <c r="Z30" s="25"/>
      <c r="AA30" s="25"/>
      <c r="AB30" s="25"/>
      <c r="AC30" s="25">
        <f t="shared" si="0"/>
        <v>433674350</v>
      </c>
    </row>
    <row r="31" spans="1:29" s="26" customFormat="1" ht="47.25">
      <c r="A31" s="12" t="s">
        <v>32</v>
      </c>
      <c r="B31" s="12" t="s">
        <v>33</v>
      </c>
      <c r="C31" s="12" t="s">
        <v>41</v>
      </c>
      <c r="D31" s="12" t="s">
        <v>42</v>
      </c>
      <c r="E31" s="12" t="s">
        <v>36</v>
      </c>
      <c r="F31" s="28" t="s">
        <v>97</v>
      </c>
      <c r="G31" s="34"/>
      <c r="H31" s="43"/>
      <c r="I31" s="37" t="s">
        <v>89</v>
      </c>
      <c r="J31" s="37" t="s">
        <v>90</v>
      </c>
      <c r="K31" s="23"/>
      <c r="L31" s="37"/>
      <c r="M31" s="34"/>
      <c r="N31" s="25"/>
      <c r="O31" s="25"/>
      <c r="P31" s="25"/>
      <c r="Q31" s="25"/>
      <c r="R31" s="25"/>
      <c r="S31" s="25"/>
      <c r="T31" s="25"/>
      <c r="U31" s="25"/>
      <c r="V31" s="25"/>
      <c r="W31" s="45"/>
      <c r="X31" s="25"/>
      <c r="Y31" s="25"/>
      <c r="Z31" s="25"/>
      <c r="AA31" s="25"/>
      <c r="AB31" s="25"/>
      <c r="AC31" s="25">
        <f t="shared" si="0"/>
        <v>0</v>
      </c>
    </row>
    <row r="32" spans="1:29" s="26" customFormat="1" ht="47.25">
      <c r="A32" s="12" t="s">
        <v>32</v>
      </c>
      <c r="B32" s="12" t="s">
        <v>33</v>
      </c>
      <c r="C32" s="12" t="s">
        <v>41</v>
      </c>
      <c r="D32" s="12" t="s">
        <v>42</v>
      </c>
      <c r="E32" s="12" t="s">
        <v>36</v>
      </c>
      <c r="F32" s="28" t="s">
        <v>98</v>
      </c>
      <c r="G32" s="34"/>
      <c r="H32" s="43"/>
      <c r="I32" s="37" t="s">
        <v>89</v>
      </c>
      <c r="J32" s="37" t="s">
        <v>90</v>
      </c>
      <c r="K32" s="23"/>
      <c r="L32" s="37"/>
      <c r="M32" s="34"/>
      <c r="N32" s="25"/>
      <c r="O32" s="25"/>
      <c r="P32" s="25"/>
      <c r="Q32" s="25"/>
      <c r="R32" s="25"/>
      <c r="S32" s="25"/>
      <c r="T32" s="25"/>
      <c r="U32" s="25"/>
      <c r="V32" s="25"/>
      <c r="W32" s="45"/>
      <c r="X32" s="25"/>
      <c r="Y32" s="25"/>
      <c r="Z32" s="25"/>
      <c r="AA32" s="25"/>
      <c r="AB32" s="25"/>
      <c r="AC32" s="25">
        <f t="shared" si="0"/>
        <v>0</v>
      </c>
    </row>
    <row r="33" spans="1:29" s="26" customFormat="1" ht="47.25">
      <c r="A33" s="12" t="s">
        <v>32</v>
      </c>
      <c r="B33" s="12" t="s">
        <v>33</v>
      </c>
      <c r="C33" s="12" t="s">
        <v>41</v>
      </c>
      <c r="D33" s="12" t="s">
        <v>42</v>
      </c>
      <c r="E33" s="12" t="s">
        <v>36</v>
      </c>
      <c r="F33" s="28" t="s">
        <v>99</v>
      </c>
      <c r="G33" s="34"/>
      <c r="H33" s="43"/>
      <c r="I33" s="37" t="s">
        <v>89</v>
      </c>
      <c r="J33" s="37" t="s">
        <v>90</v>
      </c>
      <c r="K33" s="23"/>
      <c r="L33" s="37"/>
      <c r="M33" s="34"/>
      <c r="N33" s="25"/>
      <c r="O33" s="25"/>
      <c r="P33" s="25"/>
      <c r="Q33" s="25"/>
      <c r="R33" s="25"/>
      <c r="S33" s="25"/>
      <c r="T33" s="25"/>
      <c r="U33" s="25"/>
      <c r="V33" s="25"/>
      <c r="W33" s="45"/>
      <c r="X33" s="25"/>
      <c r="Y33" s="25"/>
      <c r="Z33" s="25"/>
      <c r="AA33" s="25"/>
      <c r="AB33" s="25"/>
      <c r="AC33" s="25">
        <f t="shared" si="0"/>
        <v>0</v>
      </c>
    </row>
    <row r="34" spans="1:29" s="26" customFormat="1" ht="47.25">
      <c r="A34" s="12" t="s">
        <v>32</v>
      </c>
      <c r="B34" s="12" t="s">
        <v>33</v>
      </c>
      <c r="C34" s="12" t="s">
        <v>41</v>
      </c>
      <c r="D34" s="12" t="s">
        <v>42</v>
      </c>
      <c r="E34" s="12" t="s">
        <v>36</v>
      </c>
      <c r="F34" s="28" t="s">
        <v>100</v>
      </c>
      <c r="G34" s="34"/>
      <c r="H34" s="43"/>
      <c r="I34" s="37" t="s">
        <v>89</v>
      </c>
      <c r="J34" s="37" t="s">
        <v>101</v>
      </c>
      <c r="K34" s="23"/>
      <c r="L34" s="37"/>
      <c r="M34" s="34"/>
      <c r="N34" s="25"/>
      <c r="O34" s="25"/>
      <c r="P34" s="25"/>
      <c r="Q34" s="25"/>
      <c r="R34" s="25"/>
      <c r="S34" s="25"/>
      <c r="T34" s="25"/>
      <c r="U34" s="25"/>
      <c r="V34" s="25"/>
      <c r="W34" s="45"/>
      <c r="X34" s="25"/>
      <c r="Y34" s="25"/>
      <c r="Z34" s="25"/>
      <c r="AA34" s="25"/>
      <c r="AB34" s="25"/>
      <c r="AC34" s="25">
        <f t="shared" si="0"/>
        <v>0</v>
      </c>
    </row>
    <row r="35" spans="1:29" s="26" customFormat="1" ht="47.25">
      <c r="A35" s="12" t="s">
        <v>32</v>
      </c>
      <c r="B35" s="12" t="s">
        <v>33</v>
      </c>
      <c r="C35" s="12" t="s">
        <v>41</v>
      </c>
      <c r="D35" s="12" t="s">
        <v>42</v>
      </c>
      <c r="E35" s="12" t="s">
        <v>36</v>
      </c>
      <c r="F35" s="28" t="s">
        <v>102</v>
      </c>
      <c r="G35" s="34"/>
      <c r="H35" s="43"/>
      <c r="I35" s="37" t="s">
        <v>89</v>
      </c>
      <c r="J35" s="37" t="s">
        <v>103</v>
      </c>
      <c r="K35" s="23"/>
      <c r="L35" s="37"/>
      <c r="M35" s="34"/>
      <c r="N35" s="25"/>
      <c r="O35" s="25"/>
      <c r="P35" s="25"/>
      <c r="Q35" s="25"/>
      <c r="R35" s="25"/>
      <c r="S35" s="25"/>
      <c r="T35" s="25"/>
      <c r="U35" s="25"/>
      <c r="V35" s="25"/>
      <c r="W35" s="45"/>
      <c r="X35" s="25"/>
      <c r="Y35" s="25"/>
      <c r="Z35" s="25"/>
      <c r="AA35" s="25"/>
      <c r="AB35" s="25"/>
      <c r="AC35" s="25">
        <f t="shared" si="0"/>
        <v>0</v>
      </c>
    </row>
    <row r="36" spans="1:29" s="26" customFormat="1" ht="47.25">
      <c r="A36" s="12" t="s">
        <v>32</v>
      </c>
      <c r="B36" s="12" t="s">
        <v>33</v>
      </c>
      <c r="C36" s="12" t="s">
        <v>41</v>
      </c>
      <c r="D36" s="12" t="s">
        <v>42</v>
      </c>
      <c r="E36" s="12" t="s">
        <v>36</v>
      </c>
      <c r="F36" s="28" t="s">
        <v>104</v>
      </c>
      <c r="G36" s="27"/>
      <c r="H36" s="33"/>
      <c r="I36" s="37" t="s">
        <v>89</v>
      </c>
      <c r="J36" s="39" t="s">
        <v>101</v>
      </c>
      <c r="K36" s="23"/>
      <c r="L36" s="39"/>
      <c r="M36" s="27"/>
      <c r="N36" s="25"/>
      <c r="O36" s="25"/>
      <c r="P36" s="25"/>
      <c r="Q36" s="25"/>
      <c r="R36" s="25"/>
      <c r="S36" s="25"/>
      <c r="T36" s="25"/>
      <c r="U36" s="25"/>
      <c r="V36" s="25"/>
      <c r="W36" s="46"/>
      <c r="X36" s="25"/>
      <c r="Y36" s="25"/>
      <c r="Z36" s="25"/>
      <c r="AA36" s="25"/>
      <c r="AB36" s="25"/>
      <c r="AC36" s="25">
        <f t="shared" si="0"/>
        <v>0</v>
      </c>
    </row>
    <row r="37" spans="1:29" s="26" customFormat="1" ht="47.25">
      <c r="A37" s="12" t="s">
        <v>32</v>
      </c>
      <c r="B37" s="12" t="s">
        <v>33</v>
      </c>
      <c r="C37" s="12" t="s">
        <v>41</v>
      </c>
      <c r="D37" s="12" t="s">
        <v>42</v>
      </c>
      <c r="E37" s="12" t="s">
        <v>36</v>
      </c>
      <c r="F37" s="47" t="s">
        <v>105</v>
      </c>
      <c r="G37" s="12" t="s">
        <v>106</v>
      </c>
      <c r="H37" s="29" t="s">
        <v>107</v>
      </c>
      <c r="I37" s="23" t="s">
        <v>108</v>
      </c>
      <c r="J37" s="23" t="s">
        <v>109</v>
      </c>
      <c r="K37" s="23"/>
      <c r="L37" s="23"/>
      <c r="M37" s="23">
        <v>4</v>
      </c>
      <c r="N37" s="25"/>
      <c r="O37" s="25"/>
      <c r="P37" s="25"/>
      <c r="Q37" s="25"/>
      <c r="R37" s="25"/>
      <c r="S37" s="25"/>
      <c r="T37" s="25"/>
      <c r="U37" s="25"/>
      <c r="V37" s="25"/>
      <c r="W37" s="25"/>
      <c r="X37" s="25"/>
      <c r="Y37" s="25"/>
      <c r="Z37" s="48">
        <v>14000000</v>
      </c>
      <c r="AA37" s="25"/>
      <c r="AB37" s="25"/>
      <c r="AC37" s="25">
        <f t="shared" si="0"/>
        <v>14000000</v>
      </c>
    </row>
    <row r="38" spans="1:29" s="26" customFormat="1" ht="47.25">
      <c r="A38" s="12" t="s">
        <v>32</v>
      </c>
      <c r="B38" s="12" t="s">
        <v>33</v>
      </c>
      <c r="C38" s="12" t="s">
        <v>41</v>
      </c>
      <c r="D38" s="12" t="s">
        <v>42</v>
      </c>
      <c r="E38" s="12" t="s">
        <v>36</v>
      </c>
      <c r="F38" s="49"/>
      <c r="G38" s="12" t="s">
        <v>96</v>
      </c>
      <c r="H38" s="33"/>
      <c r="I38" s="23" t="s">
        <v>108</v>
      </c>
      <c r="J38" s="23" t="s">
        <v>109</v>
      </c>
      <c r="K38" s="23"/>
      <c r="L38" s="23"/>
      <c r="M38" s="23">
        <v>4</v>
      </c>
      <c r="N38" s="25"/>
      <c r="O38" s="25"/>
      <c r="P38" s="25"/>
      <c r="Q38" s="25"/>
      <c r="R38" s="25"/>
      <c r="S38" s="25"/>
      <c r="T38" s="25"/>
      <c r="U38" s="25"/>
      <c r="V38" s="25"/>
      <c r="W38" s="25"/>
      <c r="X38" s="25"/>
      <c r="Y38" s="25"/>
      <c r="Z38" s="48">
        <v>14000000</v>
      </c>
      <c r="AA38" s="25"/>
      <c r="AB38" s="25"/>
      <c r="AC38" s="25">
        <f t="shared" si="0"/>
        <v>14000000</v>
      </c>
    </row>
    <row r="39" spans="1:29" s="26" customFormat="1" ht="31.5">
      <c r="A39" s="12" t="s">
        <v>32</v>
      </c>
      <c r="B39" s="12" t="s">
        <v>33</v>
      </c>
      <c r="C39" s="12" t="s">
        <v>41</v>
      </c>
      <c r="D39" s="12" t="s">
        <v>42</v>
      </c>
      <c r="E39" s="12" t="s">
        <v>36</v>
      </c>
      <c r="F39" s="12" t="s">
        <v>110</v>
      </c>
      <c r="G39" s="12" t="s">
        <v>111</v>
      </c>
      <c r="H39" s="29" t="s">
        <v>112</v>
      </c>
      <c r="I39" s="23" t="s">
        <v>113</v>
      </c>
      <c r="J39" s="23" t="s">
        <v>101</v>
      </c>
      <c r="K39" s="23"/>
      <c r="L39" s="23"/>
      <c r="M39" s="23">
        <v>8</v>
      </c>
      <c r="N39" s="25"/>
      <c r="O39" s="25"/>
      <c r="P39" s="25"/>
      <c r="Q39" s="25"/>
      <c r="R39" s="25"/>
      <c r="S39" s="25"/>
      <c r="T39" s="25"/>
      <c r="U39" s="25"/>
      <c r="V39" s="25"/>
      <c r="W39" s="25"/>
      <c r="X39" s="25"/>
      <c r="Y39" s="25"/>
      <c r="Z39" s="48">
        <v>28000000</v>
      </c>
      <c r="AA39" s="25"/>
      <c r="AB39" s="25"/>
      <c r="AC39" s="25">
        <f t="shared" si="0"/>
        <v>28000000</v>
      </c>
    </row>
    <row r="40" spans="1:29" s="26" customFormat="1" ht="31.5">
      <c r="A40" s="12" t="s">
        <v>32</v>
      </c>
      <c r="B40" s="12" t="s">
        <v>33</v>
      </c>
      <c r="C40" s="12" t="s">
        <v>41</v>
      </c>
      <c r="D40" s="12" t="s">
        <v>42</v>
      </c>
      <c r="E40" s="12" t="s">
        <v>36</v>
      </c>
      <c r="F40" s="12" t="s">
        <v>110</v>
      </c>
      <c r="G40" s="12" t="s">
        <v>114</v>
      </c>
      <c r="H40" s="33"/>
      <c r="I40" s="23" t="s">
        <v>113</v>
      </c>
      <c r="J40" s="23" t="s">
        <v>101</v>
      </c>
      <c r="K40" s="23"/>
      <c r="L40" s="23"/>
      <c r="M40" s="23">
        <v>5</v>
      </c>
      <c r="N40" s="25"/>
      <c r="O40" s="25"/>
      <c r="P40" s="25"/>
      <c r="Q40" s="25"/>
      <c r="R40" s="25"/>
      <c r="S40" s="25"/>
      <c r="T40" s="25"/>
      <c r="U40" s="25"/>
      <c r="V40" s="25"/>
      <c r="W40" s="48">
        <v>100000000</v>
      </c>
      <c r="X40" s="25"/>
      <c r="Y40" s="25"/>
      <c r="Z40" s="25"/>
      <c r="AA40" s="25"/>
      <c r="AB40" s="25"/>
      <c r="AC40" s="25">
        <f t="shared" si="0"/>
        <v>100000000</v>
      </c>
    </row>
    <row r="41" spans="1:29" s="26" customFormat="1" ht="47.25">
      <c r="A41" s="12" t="s">
        <v>32</v>
      </c>
      <c r="B41" s="12" t="s">
        <v>33</v>
      </c>
      <c r="C41" s="12" t="s">
        <v>41</v>
      </c>
      <c r="D41" s="12" t="s">
        <v>42</v>
      </c>
      <c r="E41" s="12" t="s">
        <v>36</v>
      </c>
      <c r="F41" s="28" t="s">
        <v>115</v>
      </c>
      <c r="G41" s="12" t="s">
        <v>116</v>
      </c>
      <c r="H41" s="22" t="s">
        <v>117</v>
      </c>
      <c r="I41" s="23" t="s">
        <v>113</v>
      </c>
      <c r="J41" s="23" t="s">
        <v>101</v>
      </c>
      <c r="K41" s="23"/>
      <c r="L41" s="23"/>
      <c r="M41" s="23">
        <v>20</v>
      </c>
      <c r="N41" s="25"/>
      <c r="O41" s="25"/>
      <c r="P41" s="25"/>
      <c r="Q41" s="25"/>
      <c r="R41" s="25"/>
      <c r="S41" s="25"/>
      <c r="T41" s="25"/>
      <c r="U41" s="25"/>
      <c r="V41" s="25"/>
      <c r="W41" s="48">
        <v>56000000</v>
      </c>
      <c r="X41" s="25"/>
      <c r="Y41" s="25"/>
      <c r="Z41" s="25"/>
      <c r="AA41" s="25"/>
      <c r="AB41" s="25"/>
      <c r="AC41" s="25">
        <f t="shared" si="0"/>
        <v>56000000</v>
      </c>
    </row>
    <row r="42" spans="1:29" s="26" customFormat="1" ht="47.25">
      <c r="A42" s="12" t="s">
        <v>32</v>
      </c>
      <c r="B42" s="12" t="s">
        <v>33</v>
      </c>
      <c r="C42" s="12" t="s">
        <v>41</v>
      </c>
      <c r="D42" s="12" t="s">
        <v>42</v>
      </c>
      <c r="E42" s="12" t="s">
        <v>36</v>
      </c>
      <c r="F42" s="28" t="s">
        <v>118</v>
      </c>
      <c r="G42" s="22" t="s">
        <v>96</v>
      </c>
      <c r="H42" s="34"/>
      <c r="I42" s="35" t="s">
        <v>113</v>
      </c>
      <c r="J42" s="35" t="s">
        <v>101</v>
      </c>
      <c r="K42" s="23"/>
      <c r="L42" s="35"/>
      <c r="M42" s="22">
        <v>12</v>
      </c>
      <c r="N42" s="25"/>
      <c r="O42" s="25"/>
      <c r="P42" s="25"/>
      <c r="Q42" s="25"/>
      <c r="R42" s="25"/>
      <c r="S42" s="25"/>
      <c r="T42" s="25"/>
      <c r="U42" s="25"/>
      <c r="V42" s="25"/>
      <c r="W42" s="50">
        <v>167000000</v>
      </c>
      <c r="X42" s="25"/>
      <c r="Y42" s="25"/>
      <c r="Z42" s="25"/>
      <c r="AA42" s="25"/>
      <c r="AB42" s="25"/>
      <c r="AC42" s="25">
        <f t="shared" si="0"/>
        <v>167000000</v>
      </c>
    </row>
    <row r="43" spans="1:29" s="26" customFormat="1" ht="31.5">
      <c r="A43" s="12" t="s">
        <v>32</v>
      </c>
      <c r="B43" s="12" t="s">
        <v>33</v>
      </c>
      <c r="C43" s="12" t="s">
        <v>41</v>
      </c>
      <c r="D43" s="12" t="s">
        <v>42</v>
      </c>
      <c r="E43" s="12" t="s">
        <v>36</v>
      </c>
      <c r="F43" s="28" t="s">
        <v>119</v>
      </c>
      <c r="G43" s="34"/>
      <c r="H43" s="34"/>
      <c r="I43" s="35" t="s">
        <v>113</v>
      </c>
      <c r="J43" s="35" t="s">
        <v>101</v>
      </c>
      <c r="K43" s="23"/>
      <c r="L43" s="37"/>
      <c r="M43" s="34"/>
      <c r="N43" s="25"/>
      <c r="O43" s="25"/>
      <c r="P43" s="25"/>
      <c r="Q43" s="25"/>
      <c r="R43" s="25"/>
      <c r="S43" s="25"/>
      <c r="T43" s="25"/>
      <c r="U43" s="25"/>
      <c r="V43" s="25"/>
      <c r="W43" s="51"/>
      <c r="X43" s="25"/>
      <c r="Y43" s="25"/>
      <c r="Z43" s="25"/>
      <c r="AA43" s="25"/>
      <c r="AB43" s="25"/>
      <c r="AC43" s="25">
        <f t="shared" si="0"/>
        <v>0</v>
      </c>
    </row>
    <row r="44" spans="1:29" s="26" customFormat="1" ht="31.5">
      <c r="A44" s="12" t="s">
        <v>32</v>
      </c>
      <c r="B44" s="12" t="s">
        <v>33</v>
      </c>
      <c r="C44" s="12" t="s">
        <v>41</v>
      </c>
      <c r="D44" s="12" t="s">
        <v>42</v>
      </c>
      <c r="E44" s="12" t="s">
        <v>36</v>
      </c>
      <c r="F44" s="12" t="s">
        <v>37</v>
      </c>
      <c r="G44" s="27"/>
      <c r="H44" s="27"/>
      <c r="I44" s="35" t="s">
        <v>113</v>
      </c>
      <c r="J44" s="35" t="s">
        <v>101</v>
      </c>
      <c r="K44" s="23"/>
      <c r="L44" s="39"/>
      <c r="M44" s="27"/>
      <c r="N44" s="25"/>
      <c r="O44" s="25"/>
      <c r="P44" s="25"/>
      <c r="Q44" s="25"/>
      <c r="R44" s="25"/>
      <c r="S44" s="25"/>
      <c r="T44" s="25"/>
      <c r="U44" s="25"/>
      <c r="V44" s="25"/>
      <c r="W44" s="52"/>
      <c r="X44" s="25"/>
      <c r="Y44" s="25"/>
      <c r="Z44" s="25"/>
      <c r="AA44" s="25"/>
      <c r="AB44" s="25"/>
      <c r="AC44" s="25">
        <f t="shared" si="0"/>
        <v>0</v>
      </c>
    </row>
    <row r="45" spans="1:29" s="26" customFormat="1" ht="31.5">
      <c r="A45" s="12" t="s">
        <v>32</v>
      </c>
      <c r="B45" s="12" t="s">
        <v>33</v>
      </c>
      <c r="C45" s="12" t="s">
        <v>41</v>
      </c>
      <c r="D45" s="12" t="s">
        <v>42</v>
      </c>
      <c r="E45" s="12" t="s">
        <v>36</v>
      </c>
      <c r="F45" s="12" t="s">
        <v>37</v>
      </c>
      <c r="G45" s="22" t="s">
        <v>120</v>
      </c>
      <c r="H45" s="22" t="s">
        <v>121</v>
      </c>
      <c r="I45" s="35" t="s">
        <v>58</v>
      </c>
      <c r="J45" s="35" t="s">
        <v>59</v>
      </c>
      <c r="K45" s="23"/>
      <c r="L45" s="35"/>
      <c r="M45" s="22">
        <v>1</v>
      </c>
      <c r="N45" s="25"/>
      <c r="O45" s="25"/>
      <c r="P45" s="25"/>
      <c r="Q45" s="25"/>
      <c r="R45" s="25"/>
      <c r="S45" s="25"/>
      <c r="T45" s="25"/>
      <c r="U45" s="25"/>
      <c r="V45" s="25"/>
      <c r="W45" s="25">
        <f>871782900/3</f>
        <v>290594300</v>
      </c>
      <c r="X45" s="25"/>
      <c r="Y45" s="53"/>
      <c r="Z45" s="25">
        <v>72000000</v>
      </c>
      <c r="AA45" s="25"/>
      <c r="AB45" s="25"/>
      <c r="AC45" s="25">
        <f t="shared" si="0"/>
        <v>362594300</v>
      </c>
    </row>
    <row r="46" spans="1:29" s="26" customFormat="1" ht="63">
      <c r="A46" s="12" t="s">
        <v>32</v>
      </c>
      <c r="B46" s="12" t="s">
        <v>33</v>
      </c>
      <c r="C46" s="12" t="s">
        <v>41</v>
      </c>
      <c r="D46" s="12" t="s">
        <v>42</v>
      </c>
      <c r="E46" s="12" t="s">
        <v>36</v>
      </c>
      <c r="F46" s="28" t="s">
        <v>122</v>
      </c>
      <c r="G46" s="34"/>
      <c r="H46" s="34"/>
      <c r="I46" s="35" t="s">
        <v>58</v>
      </c>
      <c r="J46" s="35" t="s">
        <v>59</v>
      </c>
      <c r="K46" s="23"/>
      <c r="L46" s="37"/>
      <c r="M46" s="34"/>
      <c r="N46" s="25"/>
      <c r="O46" s="25"/>
      <c r="P46" s="25"/>
      <c r="Q46" s="25"/>
      <c r="R46" s="25"/>
      <c r="S46" s="25"/>
      <c r="T46" s="25"/>
      <c r="U46" s="25"/>
      <c r="V46" s="25"/>
      <c r="W46" s="25">
        <f>871782900/3</f>
        <v>290594300</v>
      </c>
      <c r="X46" s="25"/>
      <c r="Y46" s="25"/>
      <c r="Z46" s="25"/>
      <c r="AA46" s="25"/>
      <c r="AB46" s="25"/>
      <c r="AC46" s="25">
        <f t="shared" si="0"/>
        <v>290594300</v>
      </c>
    </row>
    <row r="47" spans="1:29" s="26" customFormat="1">
      <c r="A47" s="12" t="s">
        <v>32</v>
      </c>
      <c r="B47" s="12" t="s">
        <v>33</v>
      </c>
      <c r="C47" s="12" t="s">
        <v>41</v>
      </c>
      <c r="D47" s="12" t="s">
        <v>42</v>
      </c>
      <c r="E47" s="12" t="s">
        <v>36</v>
      </c>
      <c r="F47" s="12" t="s">
        <v>123</v>
      </c>
      <c r="G47" s="27"/>
      <c r="H47" s="27"/>
      <c r="I47" s="35" t="s">
        <v>58</v>
      </c>
      <c r="J47" s="35" t="s">
        <v>59</v>
      </c>
      <c r="K47" s="23"/>
      <c r="L47" s="39"/>
      <c r="M47" s="27"/>
      <c r="N47" s="25"/>
      <c r="O47" s="25"/>
      <c r="P47" s="25"/>
      <c r="Q47" s="25"/>
      <c r="R47" s="25"/>
      <c r="S47" s="25"/>
      <c r="T47" s="25"/>
      <c r="U47" s="25"/>
      <c r="V47" s="25"/>
      <c r="W47" s="25">
        <f>871782900/3</f>
        <v>290594300</v>
      </c>
      <c r="X47" s="25"/>
      <c r="Y47" s="25"/>
      <c r="Z47" s="25"/>
      <c r="AA47" s="25"/>
      <c r="AB47" s="25"/>
      <c r="AC47" s="25">
        <f t="shared" si="0"/>
        <v>290594300</v>
      </c>
    </row>
    <row r="48" spans="1:29" s="26" customFormat="1" ht="90.75" customHeight="1">
      <c r="A48" s="12" t="s">
        <v>32</v>
      </c>
      <c r="B48" s="12" t="s">
        <v>33</v>
      </c>
      <c r="C48" s="12" t="s">
        <v>34</v>
      </c>
      <c r="D48" s="12" t="s">
        <v>35</v>
      </c>
      <c r="E48" s="12" t="s">
        <v>36</v>
      </c>
      <c r="F48" s="12" t="s">
        <v>37</v>
      </c>
      <c r="G48" s="23" t="s">
        <v>124</v>
      </c>
      <c r="H48" s="12" t="s">
        <v>125</v>
      </c>
      <c r="I48" s="23" t="s">
        <v>126</v>
      </c>
      <c r="J48" s="23" t="s">
        <v>127</v>
      </c>
      <c r="K48" s="23"/>
      <c r="L48" s="23"/>
      <c r="M48" s="23">
        <v>1</v>
      </c>
      <c r="N48" s="41">
        <v>200000000</v>
      </c>
      <c r="O48" s="25"/>
      <c r="P48" s="25"/>
      <c r="Q48" s="25"/>
      <c r="R48" s="25"/>
      <c r="S48" s="25"/>
      <c r="T48" s="25"/>
      <c r="U48" s="25"/>
      <c r="V48" s="25"/>
      <c r="W48" s="25"/>
      <c r="X48" s="25"/>
      <c r="Y48" s="25"/>
      <c r="Z48" s="25"/>
      <c r="AA48" s="25"/>
      <c r="AB48" s="25"/>
      <c r="AC48" s="25">
        <f t="shared" si="0"/>
        <v>200000000</v>
      </c>
    </row>
    <row r="49" spans="1:30" s="26" customFormat="1" ht="63">
      <c r="A49" s="13" t="s">
        <v>128</v>
      </c>
      <c r="B49" s="13" t="s">
        <v>129</v>
      </c>
      <c r="C49" s="13" t="s">
        <v>130</v>
      </c>
      <c r="D49" s="13">
        <v>2201</v>
      </c>
      <c r="E49" s="13" t="s">
        <v>131</v>
      </c>
      <c r="F49" s="13" t="s">
        <v>132</v>
      </c>
      <c r="G49" s="12" t="s">
        <v>133</v>
      </c>
      <c r="H49" s="12" t="s">
        <v>134</v>
      </c>
      <c r="I49" s="23" t="s">
        <v>135</v>
      </c>
      <c r="J49" s="23" t="s">
        <v>136</v>
      </c>
      <c r="K49" s="23"/>
      <c r="L49" s="23"/>
      <c r="M49" s="54">
        <v>712</v>
      </c>
      <c r="N49" s="25"/>
      <c r="O49" s="25"/>
      <c r="P49" s="25"/>
      <c r="Q49" s="25"/>
      <c r="R49" s="25"/>
      <c r="S49" s="19">
        <v>250000000</v>
      </c>
      <c r="T49" s="25"/>
      <c r="U49" s="25"/>
      <c r="V49" s="25"/>
      <c r="W49" s="25"/>
      <c r="X49" s="25"/>
      <c r="Y49" s="25"/>
      <c r="Z49" s="25"/>
      <c r="AA49" s="25"/>
      <c r="AB49" s="25"/>
      <c r="AC49" s="25">
        <f t="shared" si="0"/>
        <v>250000000</v>
      </c>
    </row>
    <row r="50" spans="1:30" s="26" customFormat="1" ht="47.25">
      <c r="A50" s="13" t="s">
        <v>128</v>
      </c>
      <c r="B50" s="13" t="s">
        <v>129</v>
      </c>
      <c r="C50" s="13" t="s">
        <v>130</v>
      </c>
      <c r="D50" s="13">
        <v>2201</v>
      </c>
      <c r="E50" s="13" t="s">
        <v>131</v>
      </c>
      <c r="F50" s="13" t="s">
        <v>137</v>
      </c>
      <c r="G50" s="12" t="s">
        <v>138</v>
      </c>
      <c r="H50" s="12" t="s">
        <v>139</v>
      </c>
      <c r="I50" s="23" t="s">
        <v>140</v>
      </c>
      <c r="J50" s="23" t="s">
        <v>141</v>
      </c>
      <c r="K50" s="23"/>
      <c r="L50" s="23"/>
      <c r="M50" s="54">
        <v>6764710</v>
      </c>
      <c r="N50" s="55">
        <v>453004300</v>
      </c>
      <c r="O50" s="55">
        <v>2112827400</v>
      </c>
      <c r="P50" s="25"/>
      <c r="Q50" s="25"/>
      <c r="R50" s="25"/>
      <c r="S50" s="55">
        <f>5451644873.73576+5896191078.42424</f>
        <v>11347835952.16</v>
      </c>
      <c r="T50" s="25"/>
      <c r="U50" s="25"/>
      <c r="V50" s="25"/>
      <c r="W50" s="25"/>
      <c r="X50" s="55">
        <v>1166212500</v>
      </c>
      <c r="Y50" s="25"/>
      <c r="Z50" s="55">
        <v>7654391588</v>
      </c>
      <c r="AA50" s="25"/>
      <c r="AB50" s="25"/>
      <c r="AC50" s="25">
        <f t="shared" si="0"/>
        <v>22734271740.16</v>
      </c>
    </row>
    <row r="51" spans="1:30" s="56" customFormat="1" ht="78.75">
      <c r="A51" s="13" t="s">
        <v>128</v>
      </c>
      <c r="B51" s="13" t="s">
        <v>129</v>
      </c>
      <c r="C51" s="13" t="s">
        <v>130</v>
      </c>
      <c r="D51" s="13">
        <v>2201</v>
      </c>
      <c r="E51" s="13" t="s">
        <v>131</v>
      </c>
      <c r="F51" s="13" t="s">
        <v>137</v>
      </c>
      <c r="G51" s="12" t="s">
        <v>142</v>
      </c>
      <c r="H51" s="12" t="s">
        <v>143</v>
      </c>
      <c r="I51" s="23" t="s">
        <v>144</v>
      </c>
      <c r="J51" s="23" t="s">
        <v>145</v>
      </c>
      <c r="K51" s="23"/>
      <c r="L51" s="23"/>
      <c r="M51" s="54">
        <f>4566+1212</f>
        <v>5778</v>
      </c>
      <c r="N51" s="25"/>
      <c r="O51" s="25"/>
      <c r="P51" s="25"/>
      <c r="Q51" s="25"/>
      <c r="R51" s="25"/>
      <c r="S51" s="55">
        <v>9884692688</v>
      </c>
      <c r="T51" s="25"/>
      <c r="U51" s="25"/>
      <c r="V51" s="25"/>
      <c r="W51" s="25"/>
      <c r="X51" s="55">
        <v>3833787100</v>
      </c>
      <c r="Y51" s="25"/>
      <c r="Z51" s="25"/>
      <c r="AA51" s="25"/>
      <c r="AB51" s="25"/>
      <c r="AC51" s="25">
        <f t="shared" si="0"/>
        <v>13718479788</v>
      </c>
    </row>
    <row r="52" spans="1:30" s="56" customFormat="1" ht="47.25">
      <c r="A52" s="13" t="s">
        <v>128</v>
      </c>
      <c r="B52" s="13" t="s">
        <v>129</v>
      </c>
      <c r="C52" s="13" t="s">
        <v>130</v>
      </c>
      <c r="D52" s="13">
        <v>2201</v>
      </c>
      <c r="E52" s="13" t="s">
        <v>131</v>
      </c>
      <c r="F52" s="13" t="s">
        <v>137</v>
      </c>
      <c r="G52" s="13" t="s">
        <v>146</v>
      </c>
      <c r="H52" s="12" t="s">
        <v>147</v>
      </c>
      <c r="I52" s="15" t="s">
        <v>148</v>
      </c>
      <c r="J52" s="15" t="s">
        <v>149</v>
      </c>
      <c r="K52" s="15"/>
      <c r="L52" s="15"/>
      <c r="M52" s="54">
        <v>40</v>
      </c>
      <c r="N52" s="25"/>
      <c r="O52" s="25"/>
      <c r="P52" s="25"/>
      <c r="Q52" s="25"/>
      <c r="R52" s="25"/>
      <c r="S52" s="19">
        <v>8803831082.1590004</v>
      </c>
      <c r="T52" s="25"/>
      <c r="U52" s="25"/>
      <c r="V52" s="25"/>
      <c r="W52" s="25"/>
      <c r="X52" s="25"/>
      <c r="Y52" s="25"/>
      <c r="Z52" s="25"/>
      <c r="AA52" s="25"/>
      <c r="AB52" s="25"/>
      <c r="AC52" s="25">
        <f t="shared" si="0"/>
        <v>8803831082.1590004</v>
      </c>
    </row>
    <row r="53" spans="1:30" s="56" customFormat="1" ht="63">
      <c r="A53" s="13" t="s">
        <v>128</v>
      </c>
      <c r="B53" s="13" t="s">
        <v>129</v>
      </c>
      <c r="C53" s="13" t="s">
        <v>130</v>
      </c>
      <c r="D53" s="13">
        <v>2201</v>
      </c>
      <c r="E53" s="13" t="s">
        <v>131</v>
      </c>
      <c r="F53" s="13" t="s">
        <v>137</v>
      </c>
      <c r="G53" s="13" t="s">
        <v>146</v>
      </c>
      <c r="H53" s="12" t="s">
        <v>150</v>
      </c>
      <c r="I53" s="15" t="s">
        <v>148</v>
      </c>
      <c r="J53" s="15" t="s">
        <v>149</v>
      </c>
      <c r="K53" s="15"/>
      <c r="L53" s="15"/>
      <c r="M53" s="23">
        <v>49</v>
      </c>
      <c r="N53" s="25"/>
      <c r="O53" s="25"/>
      <c r="P53" s="25"/>
      <c r="Q53" s="25"/>
      <c r="R53" s="25"/>
      <c r="S53" s="25">
        <v>2931607000</v>
      </c>
      <c r="T53" s="25"/>
      <c r="U53" s="25"/>
      <c r="V53" s="25"/>
      <c r="W53" s="25"/>
      <c r="X53" s="25"/>
      <c r="Y53" s="25"/>
      <c r="Z53" s="25"/>
      <c r="AA53" s="25"/>
      <c r="AB53" s="25"/>
      <c r="AC53" s="25">
        <f t="shared" si="0"/>
        <v>2931607000</v>
      </c>
    </row>
    <row r="54" spans="1:30" s="56" customFormat="1" ht="78.75">
      <c r="A54" s="13" t="s">
        <v>128</v>
      </c>
      <c r="B54" s="13" t="s">
        <v>129</v>
      </c>
      <c r="C54" s="13" t="s">
        <v>130</v>
      </c>
      <c r="D54" s="13">
        <v>2201</v>
      </c>
      <c r="E54" s="13" t="s">
        <v>131</v>
      </c>
      <c r="F54" s="13" t="s">
        <v>137</v>
      </c>
      <c r="G54" s="13" t="s">
        <v>146</v>
      </c>
      <c r="H54" s="12" t="s">
        <v>151</v>
      </c>
      <c r="I54" s="15" t="s">
        <v>152</v>
      </c>
      <c r="J54" s="15" t="s">
        <v>153</v>
      </c>
      <c r="K54" s="15"/>
      <c r="L54" s="15"/>
      <c r="M54" s="23">
        <v>40</v>
      </c>
      <c r="N54" s="25"/>
      <c r="O54" s="25"/>
      <c r="P54" s="25"/>
      <c r="Q54" s="25"/>
      <c r="R54" s="25"/>
      <c r="S54" s="19">
        <v>92088150</v>
      </c>
      <c r="T54" s="25"/>
      <c r="U54" s="25"/>
      <c r="V54" s="25"/>
      <c r="W54" s="25"/>
      <c r="X54" s="25"/>
      <c r="Y54" s="25"/>
      <c r="Z54" s="25"/>
      <c r="AA54" s="25"/>
      <c r="AB54" s="25"/>
      <c r="AC54" s="25">
        <f t="shared" si="0"/>
        <v>92088150</v>
      </c>
    </row>
    <row r="55" spans="1:30" s="56" customFormat="1" ht="94.5">
      <c r="A55" s="13" t="s">
        <v>128</v>
      </c>
      <c r="B55" s="13" t="s">
        <v>129</v>
      </c>
      <c r="C55" s="13" t="s">
        <v>130</v>
      </c>
      <c r="D55" s="13">
        <v>2201</v>
      </c>
      <c r="E55" s="13" t="s">
        <v>131</v>
      </c>
      <c r="F55" s="13" t="s">
        <v>137</v>
      </c>
      <c r="G55" s="13" t="s">
        <v>146</v>
      </c>
      <c r="H55" s="12" t="s">
        <v>154</v>
      </c>
      <c r="I55" s="15" t="s">
        <v>152</v>
      </c>
      <c r="J55" s="15" t="s">
        <v>153</v>
      </c>
      <c r="K55" s="15"/>
      <c r="L55" s="15"/>
      <c r="M55" s="23">
        <v>40</v>
      </c>
      <c r="N55" s="25"/>
      <c r="O55" s="25"/>
      <c r="P55" s="25"/>
      <c r="Q55" s="25"/>
      <c r="R55" s="25"/>
      <c r="S55" s="19">
        <v>1067358290</v>
      </c>
      <c r="T55" s="25"/>
      <c r="U55" s="25"/>
      <c r="V55" s="25"/>
      <c r="W55" s="25"/>
      <c r="X55" s="25"/>
      <c r="Y55" s="25"/>
      <c r="Z55" s="25"/>
      <c r="AA55" s="25"/>
      <c r="AB55" s="25"/>
      <c r="AC55" s="25">
        <f t="shared" si="0"/>
        <v>1067358290</v>
      </c>
    </row>
    <row r="56" spans="1:30" s="56" customFormat="1" ht="78.75">
      <c r="A56" s="13" t="s">
        <v>128</v>
      </c>
      <c r="B56" s="13" t="s">
        <v>129</v>
      </c>
      <c r="C56" s="13" t="s">
        <v>130</v>
      </c>
      <c r="D56" s="13">
        <v>2201</v>
      </c>
      <c r="E56" s="13" t="s">
        <v>131</v>
      </c>
      <c r="F56" s="13" t="s">
        <v>137</v>
      </c>
      <c r="G56" s="12" t="s">
        <v>155</v>
      </c>
      <c r="H56" s="12" t="s">
        <v>156</v>
      </c>
      <c r="I56" s="15" t="s">
        <v>152</v>
      </c>
      <c r="J56" s="15" t="s">
        <v>153</v>
      </c>
      <c r="K56" s="15"/>
      <c r="L56" s="15"/>
      <c r="M56" s="23">
        <v>679</v>
      </c>
      <c r="N56" s="25"/>
      <c r="O56" s="25"/>
      <c r="P56" s="25"/>
      <c r="Q56" s="25"/>
      <c r="R56" s="25"/>
      <c r="S56" s="19">
        <v>676000000</v>
      </c>
      <c r="T56" s="25"/>
      <c r="U56" s="25"/>
      <c r="V56" s="25"/>
      <c r="W56" s="25"/>
      <c r="X56" s="25"/>
      <c r="Y56" s="25"/>
      <c r="Z56" s="25"/>
      <c r="AA56" s="25"/>
      <c r="AB56" s="25"/>
      <c r="AC56" s="25">
        <f t="shared" si="0"/>
        <v>676000000</v>
      </c>
    </row>
    <row r="57" spans="1:30" s="56" customFormat="1" ht="31.5">
      <c r="A57" s="13" t="s">
        <v>128</v>
      </c>
      <c r="B57" s="13" t="s">
        <v>129</v>
      </c>
      <c r="C57" s="13" t="s">
        <v>130</v>
      </c>
      <c r="D57" s="13">
        <v>2201</v>
      </c>
      <c r="E57" s="13" t="s">
        <v>131</v>
      </c>
      <c r="F57" s="13" t="s">
        <v>137</v>
      </c>
      <c r="G57" s="12" t="s">
        <v>157</v>
      </c>
      <c r="H57" s="12" t="s">
        <v>158</v>
      </c>
      <c r="I57" s="15" t="s">
        <v>159</v>
      </c>
      <c r="J57" s="15" t="s">
        <v>160</v>
      </c>
      <c r="K57" s="15"/>
      <c r="L57" s="15"/>
      <c r="M57" s="23">
        <v>38</v>
      </c>
      <c r="N57" s="25"/>
      <c r="O57" s="25"/>
      <c r="P57" s="25"/>
      <c r="Q57" s="25"/>
      <c r="R57" s="25"/>
      <c r="S57" s="19">
        <v>190000000</v>
      </c>
      <c r="T57" s="25"/>
      <c r="U57" s="25"/>
      <c r="V57" s="25"/>
      <c r="W57" s="25"/>
      <c r="X57" s="25"/>
      <c r="Y57" s="25"/>
      <c r="Z57" s="25"/>
      <c r="AA57" s="25"/>
      <c r="AB57" s="25"/>
      <c r="AC57" s="25">
        <f t="shared" si="0"/>
        <v>190000000</v>
      </c>
    </row>
    <row r="58" spans="1:30" s="56" customFormat="1" ht="47.25">
      <c r="A58" s="13" t="s">
        <v>128</v>
      </c>
      <c r="B58" s="13" t="s">
        <v>129</v>
      </c>
      <c r="C58" s="13" t="s">
        <v>130</v>
      </c>
      <c r="D58" s="13">
        <v>2201</v>
      </c>
      <c r="E58" s="13" t="s">
        <v>131</v>
      </c>
      <c r="F58" s="13" t="s">
        <v>137</v>
      </c>
      <c r="G58" s="12" t="s">
        <v>161</v>
      </c>
      <c r="H58" s="12" t="s">
        <v>147</v>
      </c>
      <c r="I58" s="15" t="s">
        <v>162</v>
      </c>
      <c r="J58" s="15" t="s">
        <v>163</v>
      </c>
      <c r="K58" s="15"/>
      <c r="L58" s="15"/>
      <c r="M58" s="23">
        <v>1</v>
      </c>
      <c r="N58" s="25"/>
      <c r="O58" s="25"/>
      <c r="P58" s="25"/>
      <c r="Q58" s="25"/>
      <c r="R58" s="25"/>
      <c r="S58" s="19">
        <v>1059943500</v>
      </c>
      <c r="T58" s="25"/>
      <c r="U58" s="25"/>
      <c r="V58" s="25"/>
      <c r="W58" s="25"/>
      <c r="X58" s="25"/>
      <c r="Y58" s="25"/>
      <c r="Z58" s="25"/>
      <c r="AA58" s="25"/>
      <c r="AB58" s="25"/>
      <c r="AC58" s="25">
        <f t="shared" si="0"/>
        <v>1059943500</v>
      </c>
    </row>
    <row r="59" spans="1:30" s="56" customFormat="1" ht="31.5">
      <c r="A59" s="13" t="s">
        <v>128</v>
      </c>
      <c r="B59" s="13" t="s">
        <v>129</v>
      </c>
      <c r="C59" s="13" t="s">
        <v>130</v>
      </c>
      <c r="D59" s="13">
        <v>2201</v>
      </c>
      <c r="E59" s="13" t="s">
        <v>131</v>
      </c>
      <c r="F59" s="13" t="s">
        <v>137</v>
      </c>
      <c r="G59" s="12" t="s">
        <v>164</v>
      </c>
      <c r="H59" s="12" t="s">
        <v>165</v>
      </c>
      <c r="I59" s="15" t="s">
        <v>166</v>
      </c>
      <c r="J59" s="15" t="s">
        <v>167</v>
      </c>
      <c r="K59" s="15"/>
      <c r="L59" s="15"/>
      <c r="M59" s="23">
        <v>1</v>
      </c>
      <c r="N59" s="25"/>
      <c r="O59" s="25"/>
      <c r="P59" s="25"/>
      <c r="Q59" s="25"/>
      <c r="R59" s="25"/>
      <c r="S59" s="25">
        <v>2500000000</v>
      </c>
      <c r="T59" s="25"/>
      <c r="U59" s="25"/>
      <c r="V59" s="25"/>
      <c r="W59" s="25"/>
      <c r="X59" s="25"/>
      <c r="Y59" s="25"/>
      <c r="Z59" s="25"/>
      <c r="AA59" s="25"/>
      <c r="AB59" s="25"/>
      <c r="AC59" s="25">
        <f t="shared" si="0"/>
        <v>2500000000</v>
      </c>
    </row>
    <row r="60" spans="1:30" s="3" customFormat="1" ht="47.25">
      <c r="A60" s="13" t="s">
        <v>128</v>
      </c>
      <c r="B60" s="13" t="s">
        <v>129</v>
      </c>
      <c r="C60" s="13" t="s">
        <v>130</v>
      </c>
      <c r="D60" s="13">
        <v>2201</v>
      </c>
      <c r="E60" s="13" t="s">
        <v>131</v>
      </c>
      <c r="F60" s="13" t="s">
        <v>137</v>
      </c>
      <c r="G60" s="12" t="s">
        <v>168</v>
      </c>
      <c r="H60" s="12" t="s">
        <v>169</v>
      </c>
      <c r="I60" s="15" t="s">
        <v>170</v>
      </c>
      <c r="J60" s="15" t="s">
        <v>171</v>
      </c>
      <c r="K60" s="15"/>
      <c r="L60" s="15"/>
      <c r="M60" s="24">
        <v>753</v>
      </c>
      <c r="N60" s="19"/>
      <c r="O60" s="19"/>
      <c r="P60" s="19"/>
      <c r="Q60" s="19"/>
      <c r="R60" s="19"/>
      <c r="S60" s="19">
        <v>1399130417</v>
      </c>
      <c r="T60" s="19"/>
      <c r="U60" s="19"/>
      <c r="V60" s="19"/>
      <c r="W60" s="19"/>
      <c r="X60" s="19"/>
      <c r="Y60" s="19"/>
      <c r="Z60" s="19"/>
      <c r="AA60" s="19"/>
      <c r="AB60" s="19"/>
      <c r="AC60" s="25">
        <f t="shared" si="0"/>
        <v>1399130417</v>
      </c>
    </row>
    <row r="61" spans="1:30" s="3" customFormat="1" ht="47.25">
      <c r="A61" s="13" t="s">
        <v>128</v>
      </c>
      <c r="B61" s="13" t="s">
        <v>129</v>
      </c>
      <c r="C61" s="13" t="s">
        <v>130</v>
      </c>
      <c r="D61" s="13">
        <v>2201</v>
      </c>
      <c r="E61" s="13" t="s">
        <v>131</v>
      </c>
      <c r="F61" s="13" t="s">
        <v>137</v>
      </c>
      <c r="G61" s="13" t="s">
        <v>172</v>
      </c>
      <c r="H61" s="12" t="s">
        <v>173</v>
      </c>
      <c r="I61" s="15" t="s">
        <v>174</v>
      </c>
      <c r="J61" s="15" t="s">
        <v>175</v>
      </c>
      <c r="K61" s="15"/>
      <c r="L61" s="15"/>
      <c r="M61" s="24">
        <v>1</v>
      </c>
      <c r="N61" s="19"/>
      <c r="O61" s="19"/>
      <c r="P61" s="19"/>
      <c r="Q61" s="19"/>
      <c r="R61" s="19"/>
      <c r="S61" s="19">
        <v>928359937</v>
      </c>
      <c r="T61" s="19"/>
      <c r="U61" s="19"/>
      <c r="V61" s="19"/>
      <c r="W61" s="19"/>
      <c r="X61" s="19"/>
      <c r="Y61" s="19"/>
      <c r="Z61" s="19"/>
      <c r="AA61" s="19"/>
      <c r="AB61" s="19"/>
      <c r="AC61" s="25">
        <f t="shared" si="0"/>
        <v>928359937</v>
      </c>
    </row>
    <row r="62" spans="1:30" s="3" customFormat="1" ht="78.75">
      <c r="A62" s="13" t="s">
        <v>128</v>
      </c>
      <c r="B62" s="13" t="s">
        <v>129</v>
      </c>
      <c r="C62" s="13" t="s">
        <v>130</v>
      </c>
      <c r="D62" s="13">
        <v>2201</v>
      </c>
      <c r="E62" s="13" t="s">
        <v>131</v>
      </c>
      <c r="F62" s="13" t="s">
        <v>137</v>
      </c>
      <c r="G62" s="13" t="s">
        <v>176</v>
      </c>
      <c r="H62" s="12" t="s">
        <v>177</v>
      </c>
      <c r="I62" s="15" t="s">
        <v>178</v>
      </c>
      <c r="J62" s="15" t="s">
        <v>179</v>
      </c>
      <c r="K62" s="15"/>
      <c r="L62" s="15"/>
      <c r="M62" s="24">
        <v>5312</v>
      </c>
      <c r="N62" s="19"/>
      <c r="O62" s="19"/>
      <c r="P62" s="19"/>
      <c r="Q62" s="19"/>
      <c r="R62" s="19"/>
      <c r="S62" s="19">
        <v>8728918260</v>
      </c>
      <c r="T62" s="19"/>
      <c r="U62" s="19"/>
      <c r="V62" s="19"/>
      <c r="W62" s="19"/>
      <c r="X62" s="19"/>
      <c r="Y62" s="19"/>
      <c r="Z62" s="19"/>
      <c r="AA62" s="19"/>
      <c r="AB62" s="19"/>
      <c r="AC62" s="25">
        <f t="shared" si="0"/>
        <v>8728918260</v>
      </c>
    </row>
    <row r="63" spans="1:30" s="3" customFormat="1" ht="47.25">
      <c r="A63" s="13" t="s">
        <v>128</v>
      </c>
      <c r="B63" s="13" t="s">
        <v>129</v>
      </c>
      <c r="C63" s="13" t="s">
        <v>130</v>
      </c>
      <c r="D63" s="13">
        <v>2201</v>
      </c>
      <c r="E63" s="13" t="s">
        <v>131</v>
      </c>
      <c r="F63" s="13" t="s">
        <v>137</v>
      </c>
      <c r="G63" s="13" t="s">
        <v>180</v>
      </c>
      <c r="H63" s="12" t="s">
        <v>173</v>
      </c>
      <c r="I63" s="15" t="s">
        <v>152</v>
      </c>
      <c r="J63" s="15" t="s">
        <v>153</v>
      </c>
      <c r="K63" s="15"/>
      <c r="L63" s="15"/>
      <c r="M63" s="24">
        <v>22844</v>
      </c>
      <c r="N63" s="19"/>
      <c r="O63" s="19"/>
      <c r="P63" s="19"/>
      <c r="Q63" s="19"/>
      <c r="R63" s="19"/>
      <c r="S63" s="19">
        <v>381823628</v>
      </c>
      <c r="T63" s="19"/>
      <c r="U63" s="19"/>
      <c r="V63" s="19"/>
      <c r="W63" s="19"/>
      <c r="X63" s="19"/>
      <c r="Y63" s="19"/>
      <c r="Z63" s="19"/>
      <c r="AA63" s="19"/>
      <c r="AB63" s="19"/>
      <c r="AC63" s="25">
        <f t="shared" si="0"/>
        <v>381823628</v>
      </c>
      <c r="AD63" s="57">
        <f>AC49:AC63</f>
        <v>381823628</v>
      </c>
    </row>
    <row r="64" spans="1:30" s="3" customFormat="1" ht="157.5">
      <c r="A64" s="13" t="s">
        <v>181</v>
      </c>
      <c r="B64" s="13" t="s">
        <v>182</v>
      </c>
      <c r="C64" s="13" t="s">
        <v>183</v>
      </c>
      <c r="D64" s="13" t="s">
        <v>184</v>
      </c>
      <c r="E64" s="13" t="s">
        <v>185</v>
      </c>
      <c r="F64" s="13" t="s">
        <v>186</v>
      </c>
      <c r="G64" s="13" t="s">
        <v>187</v>
      </c>
      <c r="H64" s="13"/>
      <c r="I64" s="15" t="s">
        <v>188</v>
      </c>
      <c r="J64" s="15" t="s">
        <v>189</v>
      </c>
      <c r="K64" s="15" t="s">
        <v>190</v>
      </c>
      <c r="L64" s="15"/>
      <c r="M64" s="54">
        <v>8000</v>
      </c>
      <c r="N64" s="19">
        <v>200000000</v>
      </c>
      <c r="O64" s="19"/>
      <c r="P64" s="19"/>
      <c r="Q64" s="19"/>
      <c r="R64" s="19">
        <v>62794851.810000002</v>
      </c>
      <c r="S64" s="19"/>
      <c r="T64" s="19"/>
      <c r="U64" s="19"/>
      <c r="V64" s="19"/>
      <c r="W64" s="19"/>
      <c r="X64" s="19"/>
      <c r="Y64" s="19"/>
      <c r="Z64" s="19"/>
      <c r="AA64" s="19"/>
      <c r="AB64" s="19"/>
      <c r="AC64" s="25">
        <f t="shared" si="0"/>
        <v>262794851.81</v>
      </c>
    </row>
    <row r="65" spans="1:29" s="3" customFormat="1" ht="47.25">
      <c r="A65" s="13" t="s">
        <v>181</v>
      </c>
      <c r="B65" s="13" t="s">
        <v>182</v>
      </c>
      <c r="C65" s="13" t="s">
        <v>183</v>
      </c>
      <c r="D65" s="13" t="s">
        <v>184</v>
      </c>
      <c r="E65" s="13" t="s">
        <v>185</v>
      </c>
      <c r="F65" s="13" t="s">
        <v>186</v>
      </c>
      <c r="G65" s="13" t="s">
        <v>191</v>
      </c>
      <c r="H65" s="13"/>
      <c r="I65" s="15" t="s">
        <v>188</v>
      </c>
      <c r="J65" s="15" t="s">
        <v>189</v>
      </c>
      <c r="K65" s="15" t="s">
        <v>192</v>
      </c>
      <c r="L65" s="15"/>
      <c r="M65" s="54">
        <v>5000</v>
      </c>
      <c r="N65" s="19">
        <v>100000000</v>
      </c>
      <c r="O65" s="19"/>
      <c r="P65" s="19"/>
      <c r="Q65" s="19"/>
      <c r="R65" s="19">
        <f>222000000</f>
        <v>222000000</v>
      </c>
      <c r="S65" s="19"/>
      <c r="T65" s="19"/>
      <c r="U65" s="19"/>
      <c r="V65" s="19"/>
      <c r="W65" s="19"/>
      <c r="X65" s="19"/>
      <c r="Y65" s="19"/>
      <c r="Z65" s="19"/>
      <c r="AA65" s="19"/>
      <c r="AB65" s="19"/>
      <c r="AC65" s="25">
        <f t="shared" si="0"/>
        <v>322000000</v>
      </c>
    </row>
    <row r="66" spans="1:29" s="3" customFormat="1" ht="47.25">
      <c r="A66" s="13" t="s">
        <v>181</v>
      </c>
      <c r="B66" s="13" t="s">
        <v>182</v>
      </c>
      <c r="C66" s="13" t="s">
        <v>183</v>
      </c>
      <c r="D66" s="13" t="s">
        <v>184</v>
      </c>
      <c r="E66" s="13" t="s">
        <v>185</v>
      </c>
      <c r="F66" s="13" t="s">
        <v>186</v>
      </c>
      <c r="G66" s="13" t="s">
        <v>187</v>
      </c>
      <c r="H66" s="13"/>
      <c r="I66" s="15" t="s">
        <v>193</v>
      </c>
      <c r="J66" s="15" t="s">
        <v>194</v>
      </c>
      <c r="K66" s="15" t="s">
        <v>195</v>
      </c>
      <c r="L66" s="15"/>
      <c r="M66" s="54">
        <v>40</v>
      </c>
      <c r="N66" s="19">
        <v>150000000</v>
      </c>
      <c r="O66" s="19"/>
      <c r="P66" s="19"/>
      <c r="Q66" s="19"/>
      <c r="R66" s="19">
        <f>172000000+55171225</f>
        <v>227171225</v>
      </c>
      <c r="S66" s="19"/>
      <c r="T66" s="19"/>
      <c r="U66" s="19"/>
      <c r="V66" s="19"/>
      <c r="W66" s="19"/>
      <c r="X66" s="19"/>
      <c r="Y66" s="19"/>
      <c r="Z66" s="19"/>
      <c r="AA66" s="19"/>
      <c r="AB66" s="19"/>
      <c r="AC66" s="25">
        <f t="shared" si="0"/>
        <v>377171225</v>
      </c>
    </row>
    <row r="67" spans="1:29" s="3" customFormat="1" ht="87" customHeight="1">
      <c r="A67" s="13" t="s">
        <v>196</v>
      </c>
      <c r="B67" s="13" t="s">
        <v>197</v>
      </c>
      <c r="C67" s="13" t="s">
        <v>198</v>
      </c>
      <c r="D67" s="13" t="s">
        <v>199</v>
      </c>
      <c r="E67" s="13" t="s">
        <v>200</v>
      </c>
      <c r="F67" s="13" t="s">
        <v>201</v>
      </c>
      <c r="G67" s="13" t="s">
        <v>202</v>
      </c>
      <c r="H67" s="13" t="s">
        <v>203</v>
      </c>
      <c r="I67" s="15" t="s">
        <v>204</v>
      </c>
      <c r="J67" s="15" t="s">
        <v>205</v>
      </c>
      <c r="K67" s="15" t="s">
        <v>206</v>
      </c>
      <c r="L67" s="15"/>
      <c r="M67" s="54">
        <v>2</v>
      </c>
      <c r="N67" s="19">
        <v>100000000</v>
      </c>
      <c r="O67" s="19"/>
      <c r="P67" s="19"/>
      <c r="Q67" s="19"/>
      <c r="R67" s="19"/>
      <c r="S67" s="19"/>
      <c r="T67" s="19"/>
      <c r="U67" s="19"/>
      <c r="V67" s="19"/>
      <c r="W67" s="19"/>
      <c r="X67" s="19"/>
      <c r="Y67" s="19"/>
      <c r="Z67" s="19"/>
      <c r="AA67" s="19"/>
      <c r="AB67" s="19"/>
      <c r="AC67" s="25">
        <f t="shared" si="0"/>
        <v>100000000</v>
      </c>
    </row>
    <row r="68" spans="1:29" s="3" customFormat="1" ht="78" customHeight="1">
      <c r="A68" s="13" t="s">
        <v>196</v>
      </c>
      <c r="B68" s="13" t="s">
        <v>197</v>
      </c>
      <c r="C68" s="13" t="s">
        <v>198</v>
      </c>
      <c r="D68" s="13" t="s">
        <v>199</v>
      </c>
      <c r="E68" s="13" t="s">
        <v>200</v>
      </c>
      <c r="F68" s="13" t="s">
        <v>201</v>
      </c>
      <c r="G68" s="13" t="s">
        <v>207</v>
      </c>
      <c r="H68" s="13" t="s">
        <v>208</v>
      </c>
      <c r="I68" s="15" t="s">
        <v>209</v>
      </c>
      <c r="J68" s="15" t="s">
        <v>210</v>
      </c>
      <c r="K68" s="15" t="s">
        <v>211</v>
      </c>
      <c r="L68" s="15"/>
      <c r="M68" s="24">
        <v>1</v>
      </c>
      <c r="N68" s="58">
        <v>120000000</v>
      </c>
      <c r="O68" s="19"/>
      <c r="P68" s="19"/>
      <c r="Q68" s="19">
        <v>30000000</v>
      </c>
      <c r="R68" s="19"/>
      <c r="S68" s="19"/>
      <c r="T68" s="19"/>
      <c r="U68" s="19"/>
      <c r="V68" s="19"/>
      <c r="W68" s="19"/>
      <c r="X68" s="19"/>
      <c r="Y68" s="19"/>
      <c r="Z68" s="19"/>
      <c r="AA68" s="19"/>
      <c r="AB68" s="19"/>
      <c r="AC68" s="25">
        <f t="shared" si="0"/>
        <v>150000000</v>
      </c>
    </row>
    <row r="69" spans="1:29" s="3" customFormat="1" ht="47.25">
      <c r="A69" s="13" t="s">
        <v>196</v>
      </c>
      <c r="B69" s="13" t="s">
        <v>197</v>
      </c>
      <c r="C69" s="13" t="s">
        <v>212</v>
      </c>
      <c r="D69" s="13" t="s">
        <v>213</v>
      </c>
      <c r="E69" s="13" t="s">
        <v>200</v>
      </c>
      <c r="F69" s="13" t="s">
        <v>214</v>
      </c>
      <c r="G69" s="13" t="s">
        <v>215</v>
      </c>
      <c r="H69" s="12"/>
      <c r="I69" s="23" t="s">
        <v>216</v>
      </c>
      <c r="J69" s="23" t="s">
        <v>217</v>
      </c>
      <c r="K69" s="23" t="s">
        <v>218</v>
      </c>
      <c r="L69" s="23"/>
      <c r="M69" s="24">
        <v>20</v>
      </c>
      <c r="N69" s="19">
        <v>100000000</v>
      </c>
      <c r="O69" s="19"/>
      <c r="P69" s="19"/>
      <c r="Q69" s="19"/>
      <c r="R69" s="19"/>
      <c r="S69" s="19"/>
      <c r="T69" s="19"/>
      <c r="U69" s="19"/>
      <c r="V69" s="19"/>
      <c r="W69" s="19"/>
      <c r="X69" s="19"/>
      <c r="Y69" s="19"/>
      <c r="Z69" s="19"/>
      <c r="AA69" s="19"/>
      <c r="AB69" s="19"/>
      <c r="AC69" s="25">
        <f t="shared" si="0"/>
        <v>100000000</v>
      </c>
    </row>
    <row r="70" spans="1:29" s="3" customFormat="1" ht="69.75" customHeight="1">
      <c r="A70" s="13" t="s">
        <v>196</v>
      </c>
      <c r="B70" s="13" t="s">
        <v>197</v>
      </c>
      <c r="C70" s="13" t="s">
        <v>212</v>
      </c>
      <c r="D70" s="13" t="s">
        <v>213</v>
      </c>
      <c r="E70" s="13" t="s">
        <v>200</v>
      </c>
      <c r="F70" s="13" t="s">
        <v>219</v>
      </c>
      <c r="G70" s="13" t="s">
        <v>220</v>
      </c>
      <c r="H70" s="12" t="s">
        <v>221</v>
      </c>
      <c r="I70" s="15" t="s">
        <v>222</v>
      </c>
      <c r="J70" s="15" t="s">
        <v>223</v>
      </c>
      <c r="K70" s="15" t="s">
        <v>224</v>
      </c>
      <c r="L70" s="15"/>
      <c r="M70" s="59">
        <v>5000</v>
      </c>
      <c r="N70" s="19">
        <v>60000000</v>
      </c>
      <c r="O70" s="19"/>
      <c r="P70" s="19"/>
      <c r="Q70" s="19"/>
      <c r="R70" s="19"/>
      <c r="S70" s="19"/>
      <c r="T70" s="19"/>
      <c r="U70" s="19"/>
      <c r="V70" s="19"/>
      <c r="W70" s="19"/>
      <c r="X70" s="19"/>
      <c r="Y70" s="19"/>
      <c r="Z70" s="19"/>
      <c r="AA70" s="19"/>
      <c r="AB70" s="19"/>
      <c r="AC70" s="25">
        <f t="shared" si="0"/>
        <v>60000000</v>
      </c>
    </row>
    <row r="71" spans="1:29" s="3" customFormat="1" ht="47.25">
      <c r="A71" s="13" t="s">
        <v>196</v>
      </c>
      <c r="B71" s="13" t="s">
        <v>197</v>
      </c>
      <c r="C71" s="13" t="s">
        <v>212</v>
      </c>
      <c r="D71" s="13" t="s">
        <v>213</v>
      </c>
      <c r="E71" s="13" t="s">
        <v>200</v>
      </c>
      <c r="F71" s="13" t="s">
        <v>219</v>
      </c>
      <c r="G71" s="13" t="s">
        <v>220</v>
      </c>
      <c r="H71" s="12" t="s">
        <v>225</v>
      </c>
      <c r="I71" s="15" t="s">
        <v>222</v>
      </c>
      <c r="J71" s="15" t="s">
        <v>223</v>
      </c>
      <c r="K71" s="15" t="s">
        <v>224</v>
      </c>
      <c r="L71" s="15"/>
      <c r="M71" s="59">
        <v>5000</v>
      </c>
      <c r="N71" s="60">
        <v>44956268.149999999</v>
      </c>
      <c r="O71" s="19"/>
      <c r="P71" s="19"/>
      <c r="Q71" s="19">
        <v>60000000</v>
      </c>
      <c r="R71" s="19"/>
      <c r="S71" s="19"/>
      <c r="T71" s="19"/>
      <c r="U71" s="19"/>
      <c r="V71" s="19"/>
      <c r="W71" s="19"/>
      <c r="X71" s="19"/>
      <c r="Y71" s="19"/>
      <c r="Z71" s="19"/>
      <c r="AA71" s="19"/>
      <c r="AB71" s="19"/>
      <c r="AC71" s="25">
        <f t="shared" si="0"/>
        <v>104956268.15000001</v>
      </c>
    </row>
    <row r="72" spans="1:29" s="3" customFormat="1" ht="63">
      <c r="A72" s="13" t="s">
        <v>196</v>
      </c>
      <c r="B72" s="13" t="s">
        <v>197</v>
      </c>
      <c r="C72" s="13" t="s">
        <v>212</v>
      </c>
      <c r="D72" s="13" t="s">
        <v>213</v>
      </c>
      <c r="E72" s="13" t="s">
        <v>200</v>
      </c>
      <c r="F72" s="13" t="s">
        <v>219</v>
      </c>
      <c r="G72" s="13" t="s">
        <v>226</v>
      </c>
      <c r="H72" s="13" t="s">
        <v>227</v>
      </c>
      <c r="I72" s="15" t="s">
        <v>228</v>
      </c>
      <c r="J72" s="15" t="s">
        <v>229</v>
      </c>
      <c r="K72" s="15" t="s">
        <v>230</v>
      </c>
      <c r="L72" s="15"/>
      <c r="M72" s="54">
        <v>1400</v>
      </c>
      <c r="N72" s="58">
        <v>220000000</v>
      </c>
      <c r="O72" s="19"/>
      <c r="P72" s="19"/>
      <c r="Q72" s="19"/>
      <c r="R72" s="19"/>
      <c r="S72" s="19"/>
      <c r="T72" s="19"/>
      <c r="U72" s="19"/>
      <c r="V72" s="19"/>
      <c r="W72" s="19"/>
      <c r="X72" s="19"/>
      <c r="Y72" s="19"/>
      <c r="Z72" s="19"/>
      <c r="AA72" s="19"/>
      <c r="AB72" s="19"/>
      <c r="AC72" s="25">
        <f t="shared" si="0"/>
        <v>220000000</v>
      </c>
    </row>
    <row r="73" spans="1:29" s="3" customFormat="1" ht="63">
      <c r="A73" s="13" t="s">
        <v>196</v>
      </c>
      <c r="B73" s="13" t="s">
        <v>197</v>
      </c>
      <c r="C73" s="13" t="s">
        <v>212</v>
      </c>
      <c r="D73" s="13" t="s">
        <v>213</v>
      </c>
      <c r="E73" s="13" t="s">
        <v>200</v>
      </c>
      <c r="F73" s="13" t="s">
        <v>219</v>
      </c>
      <c r="G73" s="13" t="s">
        <v>231</v>
      </c>
      <c r="H73" s="47" t="s">
        <v>232</v>
      </c>
      <c r="I73" s="15" t="s">
        <v>233</v>
      </c>
      <c r="J73" s="15" t="s">
        <v>234</v>
      </c>
      <c r="K73" s="15" t="s">
        <v>235</v>
      </c>
      <c r="L73" s="15"/>
      <c r="M73" s="61">
        <v>5</v>
      </c>
      <c r="N73" s="19">
        <v>40000000</v>
      </c>
      <c r="O73" s="19"/>
      <c r="P73" s="19"/>
      <c r="Q73" s="19">
        <v>100000000</v>
      </c>
      <c r="R73" s="19"/>
      <c r="S73" s="19"/>
      <c r="T73" s="19"/>
      <c r="U73" s="19"/>
      <c r="V73" s="19"/>
      <c r="W73" s="19"/>
      <c r="X73" s="19"/>
      <c r="Y73" s="19"/>
      <c r="Z73" s="19"/>
      <c r="AA73" s="19"/>
      <c r="AB73" s="19"/>
      <c r="AC73" s="25">
        <f t="shared" si="0"/>
        <v>140000000</v>
      </c>
    </row>
    <row r="74" spans="1:29" s="3" customFormat="1" ht="126">
      <c r="A74" s="13" t="s">
        <v>196</v>
      </c>
      <c r="B74" s="13" t="s">
        <v>197</v>
      </c>
      <c r="C74" s="13" t="s">
        <v>212</v>
      </c>
      <c r="D74" s="13" t="s">
        <v>213</v>
      </c>
      <c r="E74" s="13" t="s">
        <v>200</v>
      </c>
      <c r="F74" s="13" t="s">
        <v>219</v>
      </c>
      <c r="G74" s="13" t="s">
        <v>236</v>
      </c>
      <c r="H74" s="62"/>
      <c r="I74" s="15" t="s">
        <v>237</v>
      </c>
      <c r="J74" s="15" t="s">
        <v>238</v>
      </c>
      <c r="K74" s="15" t="s">
        <v>239</v>
      </c>
      <c r="L74" s="15"/>
      <c r="M74" s="63">
        <v>8</v>
      </c>
      <c r="N74" s="19">
        <v>30000000</v>
      </c>
      <c r="O74" s="19"/>
      <c r="P74" s="19"/>
      <c r="Q74" s="19">
        <v>70000000</v>
      </c>
      <c r="R74" s="19"/>
      <c r="S74" s="19"/>
      <c r="T74" s="19"/>
      <c r="U74" s="19"/>
      <c r="V74" s="19"/>
      <c r="W74" s="19"/>
      <c r="X74" s="19"/>
      <c r="Y74" s="19"/>
      <c r="Z74" s="19"/>
      <c r="AA74" s="19"/>
      <c r="AB74" s="19"/>
      <c r="AC74" s="25">
        <f t="shared" ref="AC74:AC138" si="1">SUM(N74:AB74)</f>
        <v>100000000</v>
      </c>
    </row>
    <row r="75" spans="1:29" s="3" customFormat="1" ht="141.75">
      <c r="A75" s="13" t="s">
        <v>196</v>
      </c>
      <c r="B75" s="13" t="s">
        <v>197</v>
      </c>
      <c r="C75" s="13" t="s">
        <v>212</v>
      </c>
      <c r="D75" s="13" t="s">
        <v>213</v>
      </c>
      <c r="E75" s="13" t="s">
        <v>200</v>
      </c>
      <c r="F75" s="13" t="s">
        <v>214</v>
      </c>
      <c r="G75" s="13" t="s">
        <v>240</v>
      </c>
      <c r="H75" s="49"/>
      <c r="I75" s="15" t="s">
        <v>216</v>
      </c>
      <c r="J75" s="15" t="s">
        <v>217</v>
      </c>
      <c r="K75" s="15" t="s">
        <v>241</v>
      </c>
      <c r="L75" s="15"/>
      <c r="M75" s="63">
        <v>35</v>
      </c>
      <c r="N75" s="19"/>
      <c r="O75" s="19"/>
      <c r="P75" s="19"/>
      <c r="Q75" s="19">
        <v>30000000</v>
      </c>
      <c r="R75" s="19"/>
      <c r="S75" s="19"/>
      <c r="T75" s="19"/>
      <c r="U75" s="19"/>
      <c r="V75" s="19"/>
      <c r="W75" s="19"/>
      <c r="X75" s="19"/>
      <c r="Y75" s="19"/>
      <c r="Z75" s="19"/>
      <c r="AA75" s="19"/>
      <c r="AB75" s="19"/>
      <c r="AC75" s="25">
        <f t="shared" si="1"/>
        <v>30000000</v>
      </c>
    </row>
    <row r="76" spans="1:29" s="3" customFormat="1" ht="49.5" customHeight="1">
      <c r="A76" s="13" t="s">
        <v>196</v>
      </c>
      <c r="B76" s="13" t="s">
        <v>197</v>
      </c>
      <c r="C76" s="13" t="s">
        <v>212</v>
      </c>
      <c r="D76" s="13" t="s">
        <v>213</v>
      </c>
      <c r="E76" s="13" t="s">
        <v>200</v>
      </c>
      <c r="F76" s="13" t="s">
        <v>219</v>
      </c>
      <c r="G76" s="13" t="s">
        <v>242</v>
      </c>
      <c r="H76" s="13" t="s">
        <v>243</v>
      </c>
      <c r="I76" s="15" t="s">
        <v>244</v>
      </c>
      <c r="J76" s="15" t="s">
        <v>245</v>
      </c>
      <c r="K76" s="15" t="s">
        <v>246</v>
      </c>
      <c r="L76" s="15"/>
      <c r="M76" s="54">
        <v>5</v>
      </c>
      <c r="N76" s="19"/>
      <c r="O76" s="19"/>
      <c r="P76" s="19"/>
      <c r="Q76" s="19">
        <v>30000000</v>
      </c>
      <c r="R76" s="19"/>
      <c r="S76" s="19"/>
      <c r="T76" s="19"/>
      <c r="U76" s="19"/>
      <c r="V76" s="19"/>
      <c r="W76" s="19"/>
      <c r="X76" s="19"/>
      <c r="Y76" s="19"/>
      <c r="Z76" s="19"/>
      <c r="AA76" s="19"/>
      <c r="AB76" s="19"/>
      <c r="AC76" s="25">
        <f t="shared" si="1"/>
        <v>30000000</v>
      </c>
    </row>
    <row r="77" spans="1:29" s="3" customFormat="1" ht="78.75">
      <c r="A77" s="13" t="s">
        <v>196</v>
      </c>
      <c r="B77" s="13" t="s">
        <v>197</v>
      </c>
      <c r="C77" s="13" t="s">
        <v>212</v>
      </c>
      <c r="D77" s="13" t="s">
        <v>213</v>
      </c>
      <c r="E77" s="13" t="s">
        <v>200</v>
      </c>
      <c r="F77" s="13" t="s">
        <v>201</v>
      </c>
      <c r="G77" s="13" t="s">
        <v>247</v>
      </c>
      <c r="H77" s="64" t="s">
        <v>248</v>
      </c>
      <c r="I77" s="15" t="s">
        <v>249</v>
      </c>
      <c r="J77" s="15" t="s">
        <v>250</v>
      </c>
      <c r="K77" s="15" t="s">
        <v>251</v>
      </c>
      <c r="L77" s="15"/>
      <c r="M77" s="54">
        <v>12800</v>
      </c>
      <c r="N77" s="19">
        <v>70000000</v>
      </c>
      <c r="O77" s="19"/>
      <c r="P77" s="19"/>
      <c r="Q77" s="19"/>
      <c r="R77" s="19"/>
      <c r="S77" s="19"/>
      <c r="T77" s="19"/>
      <c r="U77" s="19"/>
      <c r="V77" s="19"/>
      <c r="W77" s="19"/>
      <c r="X77" s="19"/>
      <c r="Y77" s="19"/>
      <c r="Z77" s="19"/>
      <c r="AA77" s="19"/>
      <c r="AB77" s="19"/>
      <c r="AC77" s="25">
        <f t="shared" si="1"/>
        <v>70000000</v>
      </c>
    </row>
    <row r="78" spans="1:29" s="3" customFormat="1" ht="78.75">
      <c r="A78" s="13" t="s">
        <v>196</v>
      </c>
      <c r="B78" s="13" t="s">
        <v>197</v>
      </c>
      <c r="C78" s="13" t="s">
        <v>212</v>
      </c>
      <c r="D78" s="13" t="s">
        <v>213</v>
      </c>
      <c r="E78" s="13" t="s">
        <v>200</v>
      </c>
      <c r="F78" s="13" t="s">
        <v>201</v>
      </c>
      <c r="G78" s="13" t="s">
        <v>252</v>
      </c>
      <c r="H78" s="65"/>
      <c r="I78" s="15" t="s">
        <v>253</v>
      </c>
      <c r="J78" s="15" t="s">
        <v>254</v>
      </c>
      <c r="K78" s="15" t="s">
        <v>255</v>
      </c>
      <c r="L78" s="15"/>
      <c r="M78" s="54">
        <v>1</v>
      </c>
      <c r="N78" s="19">
        <v>30000000</v>
      </c>
      <c r="O78" s="19"/>
      <c r="P78" s="19"/>
      <c r="Q78" s="19"/>
      <c r="R78" s="19"/>
      <c r="S78" s="19"/>
      <c r="T78" s="19"/>
      <c r="U78" s="19"/>
      <c r="V78" s="19"/>
      <c r="W78" s="19"/>
      <c r="X78" s="19"/>
      <c r="Y78" s="19"/>
      <c r="Z78" s="19"/>
      <c r="AA78" s="19"/>
      <c r="AB78" s="19"/>
      <c r="AC78" s="25">
        <f t="shared" si="1"/>
        <v>30000000</v>
      </c>
    </row>
    <row r="79" spans="1:29" s="3" customFormat="1" ht="126">
      <c r="A79" s="13" t="s">
        <v>196</v>
      </c>
      <c r="B79" s="13" t="s">
        <v>197</v>
      </c>
      <c r="C79" s="13" t="s">
        <v>212</v>
      </c>
      <c r="D79" s="13" t="s">
        <v>213</v>
      </c>
      <c r="E79" s="13" t="s">
        <v>200</v>
      </c>
      <c r="F79" s="13" t="s">
        <v>214</v>
      </c>
      <c r="G79" s="13" t="s">
        <v>256</v>
      </c>
      <c r="H79" s="66" t="s">
        <v>257</v>
      </c>
      <c r="I79" s="15" t="s">
        <v>258</v>
      </c>
      <c r="J79" s="15" t="s">
        <v>259</v>
      </c>
      <c r="K79" s="15" t="s">
        <v>260</v>
      </c>
      <c r="L79" s="15"/>
      <c r="M79" s="54">
        <v>1</v>
      </c>
      <c r="N79" s="19">
        <v>30000000</v>
      </c>
      <c r="O79" s="19"/>
      <c r="P79" s="19"/>
      <c r="Q79" s="19"/>
      <c r="R79" s="19"/>
      <c r="S79" s="19"/>
      <c r="T79" s="19"/>
      <c r="U79" s="19"/>
      <c r="V79" s="19"/>
      <c r="W79" s="19"/>
      <c r="X79" s="19"/>
      <c r="Y79" s="19"/>
      <c r="Z79" s="19"/>
      <c r="AA79" s="19"/>
      <c r="AB79" s="19"/>
      <c r="AC79" s="25">
        <f t="shared" si="1"/>
        <v>30000000</v>
      </c>
    </row>
    <row r="80" spans="1:29" s="3" customFormat="1" ht="78.75">
      <c r="A80" s="13" t="s">
        <v>196</v>
      </c>
      <c r="B80" s="13" t="s">
        <v>197</v>
      </c>
      <c r="C80" s="13" t="s">
        <v>212</v>
      </c>
      <c r="D80" s="13" t="s">
        <v>213</v>
      </c>
      <c r="E80" s="13" t="s">
        <v>200</v>
      </c>
      <c r="F80" s="13" t="s">
        <v>214</v>
      </c>
      <c r="G80" s="13" t="s">
        <v>261</v>
      </c>
      <c r="H80" s="67"/>
      <c r="I80" s="15" t="s">
        <v>262</v>
      </c>
      <c r="J80" s="15" t="s">
        <v>263</v>
      </c>
      <c r="K80" s="15" t="s">
        <v>264</v>
      </c>
      <c r="L80" s="15"/>
      <c r="M80" s="54">
        <v>5</v>
      </c>
      <c r="N80" s="19"/>
      <c r="O80" s="19"/>
      <c r="P80" s="19"/>
      <c r="Q80" s="19">
        <v>63974558</v>
      </c>
      <c r="R80" s="19"/>
      <c r="S80" s="19"/>
      <c r="T80" s="19"/>
      <c r="U80" s="19"/>
      <c r="V80" s="19"/>
      <c r="W80" s="19"/>
      <c r="X80" s="19"/>
      <c r="Y80" s="19"/>
      <c r="Z80" s="19"/>
      <c r="AA80" s="19"/>
      <c r="AB80" s="19"/>
      <c r="AC80" s="25">
        <f t="shared" si="1"/>
        <v>63974558</v>
      </c>
    </row>
    <row r="81" spans="1:29" s="3" customFormat="1" ht="110.25">
      <c r="A81" s="13" t="s">
        <v>265</v>
      </c>
      <c r="B81" s="13" t="s">
        <v>266</v>
      </c>
      <c r="C81" s="13" t="s">
        <v>267</v>
      </c>
      <c r="D81" s="13" t="s">
        <v>268</v>
      </c>
      <c r="E81" s="13" t="s">
        <v>269</v>
      </c>
      <c r="F81" s="13" t="s">
        <v>270</v>
      </c>
      <c r="G81" s="13" t="s">
        <v>271</v>
      </c>
      <c r="H81" s="22" t="s">
        <v>272</v>
      </c>
      <c r="I81" s="15" t="s">
        <v>273</v>
      </c>
      <c r="J81" s="15" t="s">
        <v>274</v>
      </c>
      <c r="K81" s="15" t="s">
        <v>275</v>
      </c>
      <c r="L81" s="15"/>
      <c r="M81" s="54">
        <v>75</v>
      </c>
      <c r="N81" s="55">
        <v>60000000</v>
      </c>
      <c r="O81" s="19"/>
      <c r="P81" s="19"/>
      <c r="Q81" s="19"/>
      <c r="R81" s="19"/>
      <c r="S81" s="19"/>
      <c r="T81" s="19"/>
      <c r="U81" s="19"/>
      <c r="V81" s="19"/>
      <c r="W81" s="19"/>
      <c r="X81" s="19"/>
      <c r="Y81" s="19"/>
      <c r="Z81" s="19"/>
      <c r="AA81" s="19"/>
      <c r="AB81" s="19"/>
      <c r="AC81" s="25">
        <f t="shared" si="1"/>
        <v>60000000</v>
      </c>
    </row>
    <row r="82" spans="1:29" s="3" customFormat="1" ht="110.25">
      <c r="A82" s="13" t="s">
        <v>265</v>
      </c>
      <c r="B82" s="13" t="s">
        <v>266</v>
      </c>
      <c r="C82" s="13" t="s">
        <v>267</v>
      </c>
      <c r="D82" s="13" t="s">
        <v>268</v>
      </c>
      <c r="E82" s="13" t="s">
        <v>269</v>
      </c>
      <c r="F82" s="13" t="s">
        <v>270</v>
      </c>
      <c r="G82" s="13" t="s">
        <v>276</v>
      </c>
      <c r="H82" s="34"/>
      <c r="I82" s="15" t="s">
        <v>277</v>
      </c>
      <c r="J82" s="15" t="s">
        <v>278</v>
      </c>
      <c r="K82" s="15" t="s">
        <v>279</v>
      </c>
      <c r="L82" s="15"/>
      <c r="M82" s="54">
        <v>25</v>
      </c>
      <c r="N82" s="55">
        <v>22500000</v>
      </c>
      <c r="O82" s="19"/>
      <c r="P82" s="19"/>
      <c r="Q82" s="19"/>
      <c r="R82" s="19"/>
      <c r="S82" s="19"/>
      <c r="T82" s="19"/>
      <c r="U82" s="19"/>
      <c r="V82" s="19"/>
      <c r="W82" s="19"/>
      <c r="X82" s="19"/>
      <c r="Y82" s="19"/>
      <c r="Z82" s="19"/>
      <c r="AA82" s="19"/>
      <c r="AB82" s="19"/>
      <c r="AC82" s="25">
        <f t="shared" si="1"/>
        <v>22500000</v>
      </c>
    </row>
    <row r="83" spans="1:29" s="3" customFormat="1" ht="110.25">
      <c r="A83" s="13" t="s">
        <v>265</v>
      </c>
      <c r="B83" s="13" t="s">
        <v>266</v>
      </c>
      <c r="C83" s="13" t="s">
        <v>280</v>
      </c>
      <c r="D83" s="13" t="s">
        <v>281</v>
      </c>
      <c r="E83" s="13" t="s">
        <v>269</v>
      </c>
      <c r="F83" s="13" t="s">
        <v>270</v>
      </c>
      <c r="G83" s="13" t="s">
        <v>282</v>
      </c>
      <c r="H83" s="34"/>
      <c r="I83" s="15" t="s">
        <v>283</v>
      </c>
      <c r="J83" s="15" t="s">
        <v>284</v>
      </c>
      <c r="K83" s="15" t="s">
        <v>285</v>
      </c>
      <c r="L83" s="15"/>
      <c r="M83" s="54">
        <v>15</v>
      </c>
      <c r="N83" s="55">
        <v>26500000</v>
      </c>
      <c r="O83" s="19"/>
      <c r="P83" s="19"/>
      <c r="Q83" s="68"/>
      <c r="R83" s="19"/>
      <c r="S83" s="19"/>
      <c r="T83" s="19"/>
      <c r="U83" s="19"/>
      <c r="V83" s="19"/>
      <c r="W83" s="19"/>
      <c r="X83" s="19"/>
      <c r="Y83" s="19"/>
      <c r="Z83" s="19"/>
      <c r="AA83" s="19"/>
      <c r="AB83" s="19"/>
      <c r="AC83" s="25">
        <f t="shared" si="1"/>
        <v>26500000</v>
      </c>
    </row>
    <row r="84" spans="1:29" s="3" customFormat="1" ht="34.5">
      <c r="A84" s="13" t="s">
        <v>265</v>
      </c>
      <c r="B84" s="13" t="s">
        <v>266</v>
      </c>
      <c r="C84" s="13" t="s">
        <v>280</v>
      </c>
      <c r="D84" s="13" t="s">
        <v>281</v>
      </c>
      <c r="E84" s="13" t="s">
        <v>269</v>
      </c>
      <c r="F84" s="13" t="s">
        <v>270</v>
      </c>
      <c r="G84" s="13" t="s">
        <v>286</v>
      </c>
      <c r="H84" s="27"/>
      <c r="I84" s="69" t="s">
        <v>286</v>
      </c>
      <c r="J84" s="15">
        <v>1707037</v>
      </c>
      <c r="K84" s="15" t="s">
        <v>287</v>
      </c>
      <c r="L84" s="15"/>
      <c r="M84" s="54">
        <v>200</v>
      </c>
      <c r="N84" s="55">
        <v>50000000</v>
      </c>
      <c r="O84" s="19"/>
      <c r="P84" s="19"/>
      <c r="Q84" s="19"/>
      <c r="R84" s="19"/>
      <c r="S84" s="19"/>
      <c r="T84" s="19"/>
      <c r="U84" s="19"/>
      <c r="V84" s="19"/>
      <c r="W84" s="19"/>
      <c r="X84" s="19"/>
      <c r="Y84" s="19"/>
      <c r="Z84" s="19"/>
      <c r="AA84" s="19"/>
      <c r="AB84" s="19"/>
      <c r="AC84" s="25">
        <f t="shared" si="1"/>
        <v>50000000</v>
      </c>
    </row>
    <row r="85" spans="1:29" s="56" customFormat="1" ht="63">
      <c r="A85" s="12" t="s">
        <v>288</v>
      </c>
      <c r="B85" s="12" t="s">
        <v>289</v>
      </c>
      <c r="C85" s="12" t="s">
        <v>290</v>
      </c>
      <c r="D85" s="12" t="s">
        <v>291</v>
      </c>
      <c r="E85" s="12" t="s">
        <v>292</v>
      </c>
      <c r="F85" s="12" t="s">
        <v>293</v>
      </c>
      <c r="G85" s="13" t="s">
        <v>294</v>
      </c>
      <c r="H85" s="22" t="s">
        <v>295</v>
      </c>
      <c r="I85" s="30" t="s">
        <v>296</v>
      </c>
      <c r="J85" s="31" t="s">
        <v>297</v>
      </c>
      <c r="K85" s="54" t="s">
        <v>298</v>
      </c>
      <c r="L85" s="54"/>
      <c r="M85" s="54">
        <v>1</v>
      </c>
      <c r="N85" s="25">
        <v>120000000</v>
      </c>
      <c r="O85" s="25"/>
      <c r="P85" s="25"/>
      <c r="Q85" s="25"/>
      <c r="R85" s="25"/>
      <c r="S85" s="25"/>
      <c r="T85" s="25"/>
      <c r="U85" s="25"/>
      <c r="V85" s="25"/>
      <c r="W85" s="25"/>
      <c r="X85" s="25"/>
      <c r="Y85" s="25"/>
      <c r="Z85" s="25"/>
      <c r="AA85" s="25"/>
      <c r="AB85" s="25"/>
      <c r="AC85" s="25">
        <f t="shared" si="1"/>
        <v>120000000</v>
      </c>
    </row>
    <row r="86" spans="1:29" s="56" customFormat="1" ht="63">
      <c r="A86" s="12" t="s">
        <v>288</v>
      </c>
      <c r="B86" s="12" t="s">
        <v>289</v>
      </c>
      <c r="C86" s="12" t="s">
        <v>290</v>
      </c>
      <c r="D86" s="12" t="s">
        <v>291</v>
      </c>
      <c r="E86" s="12" t="s">
        <v>292</v>
      </c>
      <c r="F86" s="12" t="s">
        <v>293</v>
      </c>
      <c r="G86" s="13" t="s">
        <v>294</v>
      </c>
      <c r="H86" s="27"/>
      <c r="I86" s="30" t="s">
        <v>296</v>
      </c>
      <c r="J86" s="31" t="s">
        <v>297</v>
      </c>
      <c r="K86" s="54" t="s">
        <v>298</v>
      </c>
      <c r="L86" s="54"/>
      <c r="M86" s="54">
        <v>1</v>
      </c>
      <c r="N86" s="25">
        <v>250000000</v>
      </c>
      <c r="O86" s="25"/>
      <c r="P86" s="25"/>
      <c r="Q86" s="25"/>
      <c r="R86" s="25"/>
      <c r="S86" s="25"/>
      <c r="T86" s="25"/>
      <c r="U86" s="25"/>
      <c r="V86" s="25"/>
      <c r="W86" s="25"/>
      <c r="X86" s="25"/>
      <c r="Y86" s="25"/>
      <c r="Z86" s="25"/>
      <c r="AA86" s="25"/>
      <c r="AB86" s="25"/>
      <c r="AC86" s="25">
        <f t="shared" si="1"/>
        <v>250000000</v>
      </c>
    </row>
    <row r="87" spans="1:29" s="56" customFormat="1" ht="63">
      <c r="A87" s="12" t="s">
        <v>288</v>
      </c>
      <c r="B87" s="12" t="s">
        <v>289</v>
      </c>
      <c r="C87" s="12" t="s">
        <v>290</v>
      </c>
      <c r="D87" s="12" t="s">
        <v>291</v>
      </c>
      <c r="E87" s="12" t="s">
        <v>292</v>
      </c>
      <c r="F87" s="12" t="s">
        <v>299</v>
      </c>
      <c r="G87" s="13" t="s">
        <v>294</v>
      </c>
      <c r="H87" s="12" t="s">
        <v>300</v>
      </c>
      <c r="I87" s="30" t="s">
        <v>296</v>
      </c>
      <c r="J87" s="31" t="s">
        <v>297</v>
      </c>
      <c r="K87" s="54" t="s">
        <v>298</v>
      </c>
      <c r="L87" s="54"/>
      <c r="M87" s="54">
        <v>2</v>
      </c>
      <c r="N87" s="25">
        <v>70000000</v>
      </c>
      <c r="O87" s="25"/>
      <c r="P87" s="25"/>
      <c r="Q87" s="25"/>
      <c r="R87" s="25"/>
      <c r="S87" s="25"/>
      <c r="T87" s="25"/>
      <c r="U87" s="25"/>
      <c r="V87" s="25"/>
      <c r="W87" s="25"/>
      <c r="X87" s="25"/>
      <c r="Y87" s="25"/>
      <c r="Z87" s="25"/>
      <c r="AA87" s="25"/>
      <c r="AB87" s="25"/>
      <c r="AC87" s="25">
        <f t="shared" si="1"/>
        <v>70000000</v>
      </c>
    </row>
    <row r="88" spans="1:29" s="56" customFormat="1" ht="31.5">
      <c r="A88" s="12" t="s">
        <v>288</v>
      </c>
      <c r="B88" s="12" t="s">
        <v>289</v>
      </c>
      <c r="C88" s="12" t="s">
        <v>290</v>
      </c>
      <c r="D88" s="12" t="s">
        <v>291</v>
      </c>
      <c r="E88" s="12" t="s">
        <v>292</v>
      </c>
      <c r="F88" s="12" t="s">
        <v>299</v>
      </c>
      <c r="G88" s="13" t="s">
        <v>301</v>
      </c>
      <c r="H88" s="12" t="s">
        <v>302</v>
      </c>
      <c r="I88" s="30" t="s">
        <v>303</v>
      </c>
      <c r="J88" s="31" t="s">
        <v>304</v>
      </c>
      <c r="K88" s="15" t="s">
        <v>305</v>
      </c>
      <c r="L88" s="15"/>
      <c r="M88" s="54">
        <v>2</v>
      </c>
      <c r="N88" s="25">
        <v>69000000</v>
      </c>
      <c r="O88" s="25"/>
      <c r="P88" s="25"/>
      <c r="Q88" s="25"/>
      <c r="R88" s="25"/>
      <c r="S88" s="25"/>
      <c r="T88" s="25"/>
      <c r="U88" s="25"/>
      <c r="V88" s="25"/>
      <c r="W88" s="25"/>
      <c r="X88" s="25"/>
      <c r="Y88" s="25"/>
      <c r="Z88" s="25"/>
      <c r="AA88" s="25"/>
      <c r="AB88" s="25"/>
      <c r="AC88" s="25">
        <f t="shared" si="1"/>
        <v>69000000</v>
      </c>
    </row>
    <row r="89" spans="1:29" s="56" customFormat="1" ht="63">
      <c r="A89" s="12" t="s">
        <v>288</v>
      </c>
      <c r="B89" s="12" t="s">
        <v>289</v>
      </c>
      <c r="C89" s="12" t="s">
        <v>290</v>
      </c>
      <c r="D89" s="12" t="s">
        <v>291</v>
      </c>
      <c r="E89" s="12" t="s">
        <v>292</v>
      </c>
      <c r="F89" s="12" t="s">
        <v>299</v>
      </c>
      <c r="G89" s="13" t="s">
        <v>306</v>
      </c>
      <c r="H89" s="12" t="s">
        <v>307</v>
      </c>
      <c r="I89" s="30" t="s">
        <v>308</v>
      </c>
      <c r="J89" s="31" t="s">
        <v>309</v>
      </c>
      <c r="K89" s="15" t="s">
        <v>310</v>
      </c>
      <c r="L89" s="15"/>
      <c r="M89" s="54">
        <v>1</v>
      </c>
      <c r="N89" s="25">
        <v>100000000</v>
      </c>
      <c r="O89" s="25"/>
      <c r="P89" s="25"/>
      <c r="Q89" s="25"/>
      <c r="R89" s="25"/>
      <c r="S89" s="25"/>
      <c r="T89" s="25"/>
      <c r="U89" s="25"/>
      <c r="V89" s="25"/>
      <c r="W89" s="25"/>
      <c r="X89" s="25"/>
      <c r="Y89" s="25"/>
      <c r="Z89" s="25"/>
      <c r="AA89" s="25"/>
      <c r="AB89" s="25"/>
      <c r="AC89" s="25">
        <f t="shared" si="1"/>
        <v>100000000</v>
      </c>
    </row>
    <row r="90" spans="1:29" s="56" customFormat="1" ht="63">
      <c r="A90" s="12" t="s">
        <v>288</v>
      </c>
      <c r="B90" s="12" t="s">
        <v>289</v>
      </c>
      <c r="C90" s="12" t="s">
        <v>290</v>
      </c>
      <c r="D90" s="12" t="s">
        <v>291</v>
      </c>
      <c r="E90" s="12" t="s">
        <v>292</v>
      </c>
      <c r="F90" s="12" t="s">
        <v>299</v>
      </c>
      <c r="G90" s="13" t="s">
        <v>311</v>
      </c>
      <c r="H90" s="12" t="s">
        <v>312</v>
      </c>
      <c r="I90" s="15" t="s">
        <v>313</v>
      </c>
      <c r="J90" s="15" t="s">
        <v>314</v>
      </c>
      <c r="K90" s="15" t="s">
        <v>315</v>
      </c>
      <c r="L90" s="15"/>
      <c r="M90" s="54">
        <v>1500</v>
      </c>
      <c r="N90" s="25">
        <v>150000000</v>
      </c>
      <c r="O90" s="25"/>
      <c r="P90" s="25"/>
      <c r="Q90" s="25"/>
      <c r="R90" s="25"/>
      <c r="S90" s="25"/>
      <c r="T90" s="25"/>
      <c r="U90" s="25"/>
      <c r="V90" s="25"/>
      <c r="W90" s="25"/>
      <c r="X90" s="25"/>
      <c r="Y90" s="25"/>
      <c r="Z90" s="25"/>
      <c r="AA90" s="25"/>
      <c r="AB90" s="25"/>
      <c r="AC90" s="25">
        <f t="shared" si="1"/>
        <v>150000000</v>
      </c>
    </row>
    <row r="91" spans="1:29" s="3" customFormat="1" ht="126">
      <c r="A91" s="12" t="s">
        <v>316</v>
      </c>
      <c r="B91" s="12" t="s">
        <v>317</v>
      </c>
      <c r="C91" s="12" t="s">
        <v>318</v>
      </c>
      <c r="D91" s="12" t="s">
        <v>319</v>
      </c>
      <c r="E91" s="12" t="s">
        <v>320</v>
      </c>
      <c r="F91" s="70" t="s">
        <v>321</v>
      </c>
      <c r="G91" s="13" t="s">
        <v>322</v>
      </c>
      <c r="H91" s="22" t="s">
        <v>323</v>
      </c>
      <c r="I91" s="15" t="s">
        <v>324</v>
      </c>
      <c r="J91" s="15" t="s">
        <v>325</v>
      </c>
      <c r="K91" s="15" t="s">
        <v>326</v>
      </c>
      <c r="L91" s="15"/>
      <c r="M91" s="54">
        <v>5</v>
      </c>
      <c r="N91" s="19">
        <v>146204720</v>
      </c>
      <c r="O91" s="19"/>
      <c r="P91" s="19"/>
      <c r="Q91" s="19"/>
      <c r="R91" s="19"/>
      <c r="S91" s="19"/>
      <c r="T91" s="19"/>
      <c r="U91" s="19"/>
      <c r="V91" s="19"/>
      <c r="W91" s="19"/>
      <c r="X91" s="19"/>
      <c r="Y91" s="19"/>
      <c r="Z91" s="19"/>
      <c r="AA91" s="19"/>
      <c r="AB91" s="19"/>
      <c r="AC91" s="25">
        <f t="shared" si="1"/>
        <v>146204720</v>
      </c>
    </row>
    <row r="92" spans="1:29" s="3" customFormat="1" ht="47.25">
      <c r="A92" s="12" t="s">
        <v>316</v>
      </c>
      <c r="B92" s="12" t="s">
        <v>317</v>
      </c>
      <c r="C92" s="12" t="s">
        <v>318</v>
      </c>
      <c r="D92" s="12" t="s">
        <v>319</v>
      </c>
      <c r="E92" s="12" t="s">
        <v>320</v>
      </c>
      <c r="F92" s="70" t="s">
        <v>321</v>
      </c>
      <c r="G92" s="13" t="s">
        <v>327</v>
      </c>
      <c r="H92" s="27"/>
      <c r="I92" s="15" t="s">
        <v>328</v>
      </c>
      <c r="J92" s="15" t="s">
        <v>329</v>
      </c>
      <c r="K92" s="15" t="s">
        <v>330</v>
      </c>
      <c r="L92" s="15"/>
      <c r="M92" s="54">
        <v>1500</v>
      </c>
      <c r="N92" s="19">
        <v>60685000</v>
      </c>
      <c r="O92" s="19"/>
      <c r="P92" s="19"/>
      <c r="Q92" s="19"/>
      <c r="R92" s="19"/>
      <c r="S92" s="19"/>
      <c r="T92" s="19"/>
      <c r="U92" s="19"/>
      <c r="V92" s="19"/>
      <c r="W92" s="19"/>
      <c r="X92" s="19"/>
      <c r="Y92" s="19"/>
      <c r="Z92" s="19"/>
      <c r="AA92" s="19"/>
      <c r="AB92" s="19"/>
      <c r="AC92" s="25">
        <f t="shared" si="1"/>
        <v>60685000</v>
      </c>
    </row>
    <row r="93" spans="1:29" s="3" customFormat="1" ht="47.25">
      <c r="A93" s="12" t="s">
        <v>331</v>
      </c>
      <c r="B93" s="12" t="s">
        <v>332</v>
      </c>
      <c r="C93" s="12" t="s">
        <v>333</v>
      </c>
      <c r="D93" s="12" t="s">
        <v>334</v>
      </c>
      <c r="E93" s="12" t="s">
        <v>335</v>
      </c>
      <c r="F93" s="12" t="s">
        <v>336</v>
      </c>
      <c r="G93" s="13" t="s">
        <v>337</v>
      </c>
      <c r="H93" s="22" t="s">
        <v>338</v>
      </c>
      <c r="I93" s="15" t="s">
        <v>339</v>
      </c>
      <c r="J93" s="15" t="s">
        <v>340</v>
      </c>
      <c r="K93" s="15" t="s">
        <v>341</v>
      </c>
      <c r="L93" s="71" t="s">
        <v>342</v>
      </c>
      <c r="M93" s="54">
        <v>500</v>
      </c>
      <c r="N93" s="19">
        <v>50000000</v>
      </c>
      <c r="O93" s="19"/>
      <c r="P93" s="19"/>
      <c r="Q93" s="19"/>
      <c r="R93" s="19"/>
      <c r="S93" s="19"/>
      <c r="T93" s="19"/>
      <c r="U93" s="19"/>
      <c r="V93" s="19"/>
      <c r="W93" s="19"/>
      <c r="X93" s="19"/>
      <c r="Y93" s="19"/>
      <c r="Z93" s="19"/>
      <c r="AA93" s="19"/>
      <c r="AB93" s="19"/>
      <c r="AC93" s="25">
        <f t="shared" si="1"/>
        <v>50000000</v>
      </c>
    </row>
    <row r="94" spans="1:29" s="3" customFormat="1" ht="63">
      <c r="A94" s="12" t="s">
        <v>331</v>
      </c>
      <c r="B94" s="12" t="s">
        <v>332</v>
      </c>
      <c r="C94" s="12" t="s">
        <v>333</v>
      </c>
      <c r="D94" s="12" t="s">
        <v>334</v>
      </c>
      <c r="E94" s="12" t="s">
        <v>335</v>
      </c>
      <c r="F94" s="12" t="s">
        <v>336</v>
      </c>
      <c r="G94" s="13" t="s">
        <v>343</v>
      </c>
      <c r="H94" s="34"/>
      <c r="I94" s="15" t="s">
        <v>344</v>
      </c>
      <c r="J94" s="15" t="s">
        <v>345</v>
      </c>
      <c r="K94" s="15" t="s">
        <v>346</v>
      </c>
      <c r="L94" s="71" t="s">
        <v>347</v>
      </c>
      <c r="M94" s="54">
        <v>1</v>
      </c>
      <c r="N94" s="19">
        <v>75000000</v>
      </c>
      <c r="O94" s="19"/>
      <c r="P94" s="19"/>
      <c r="Q94" s="19"/>
      <c r="R94" s="19"/>
      <c r="S94" s="19"/>
      <c r="T94" s="19"/>
      <c r="U94" s="19"/>
      <c r="V94" s="19"/>
      <c r="W94" s="19"/>
      <c r="X94" s="19"/>
      <c r="Y94" s="19"/>
      <c r="Z94" s="19"/>
      <c r="AA94" s="19"/>
      <c r="AB94" s="19"/>
      <c r="AC94" s="25">
        <f t="shared" si="1"/>
        <v>75000000</v>
      </c>
    </row>
    <row r="95" spans="1:29" s="3" customFormat="1" ht="47.25">
      <c r="A95" s="12" t="s">
        <v>331</v>
      </c>
      <c r="B95" s="12" t="s">
        <v>332</v>
      </c>
      <c r="C95" s="12" t="s">
        <v>333</v>
      </c>
      <c r="D95" s="12" t="s">
        <v>334</v>
      </c>
      <c r="E95" s="12" t="s">
        <v>335</v>
      </c>
      <c r="F95" s="12" t="s">
        <v>336</v>
      </c>
      <c r="G95" s="13" t="s">
        <v>348</v>
      </c>
      <c r="H95" s="34"/>
      <c r="I95" s="15" t="s">
        <v>349</v>
      </c>
      <c r="J95" s="15" t="s">
        <v>350</v>
      </c>
      <c r="K95" s="15" t="s">
        <v>351</v>
      </c>
      <c r="L95" s="71" t="s">
        <v>352</v>
      </c>
      <c r="M95" s="54">
        <v>2</v>
      </c>
      <c r="N95" s="19">
        <v>25000000</v>
      </c>
      <c r="O95" s="19"/>
      <c r="P95" s="19"/>
      <c r="Q95" s="19"/>
      <c r="R95" s="19"/>
      <c r="S95" s="19"/>
      <c r="T95" s="19"/>
      <c r="U95" s="19"/>
      <c r="V95" s="19"/>
      <c r="W95" s="19"/>
      <c r="X95" s="19"/>
      <c r="Y95" s="19"/>
      <c r="Z95" s="19"/>
      <c r="AA95" s="19"/>
      <c r="AB95" s="19"/>
      <c r="AC95" s="25">
        <f t="shared" si="1"/>
        <v>25000000</v>
      </c>
    </row>
    <row r="96" spans="1:29" s="3" customFormat="1" ht="31.5">
      <c r="A96" s="12" t="s">
        <v>331</v>
      </c>
      <c r="B96" s="12" t="s">
        <v>332</v>
      </c>
      <c r="C96" s="12" t="s">
        <v>333</v>
      </c>
      <c r="D96" s="12" t="s">
        <v>334</v>
      </c>
      <c r="E96" s="12" t="s">
        <v>335</v>
      </c>
      <c r="F96" s="12" t="s">
        <v>336</v>
      </c>
      <c r="G96" s="13" t="s">
        <v>353</v>
      </c>
      <c r="H96" s="27"/>
      <c r="I96" s="15" t="s">
        <v>354</v>
      </c>
      <c r="J96" s="15" t="s">
        <v>355</v>
      </c>
      <c r="K96" s="15" t="s">
        <v>356</v>
      </c>
      <c r="L96" s="71" t="s">
        <v>357</v>
      </c>
      <c r="M96" s="54">
        <v>25</v>
      </c>
      <c r="N96" s="19">
        <v>75000000</v>
      </c>
      <c r="O96" s="19"/>
      <c r="P96" s="19"/>
      <c r="Q96" s="19"/>
      <c r="R96" s="19"/>
      <c r="S96" s="19"/>
      <c r="T96" s="19"/>
      <c r="U96" s="19"/>
      <c r="V96" s="19"/>
      <c r="W96" s="19"/>
      <c r="X96" s="19"/>
      <c r="Y96" s="19"/>
      <c r="Z96" s="19"/>
      <c r="AA96" s="19"/>
      <c r="AB96" s="19"/>
      <c r="AC96" s="25">
        <f t="shared" si="1"/>
        <v>75000000</v>
      </c>
    </row>
    <row r="97" spans="1:29" s="56" customFormat="1" ht="63">
      <c r="A97" s="12" t="s">
        <v>358</v>
      </c>
      <c r="B97" s="12" t="s">
        <v>359</v>
      </c>
      <c r="C97" s="12" t="s">
        <v>360</v>
      </c>
      <c r="D97" s="12" t="s">
        <v>361</v>
      </c>
      <c r="E97" s="12" t="s">
        <v>320</v>
      </c>
      <c r="F97" s="13" t="s">
        <v>362</v>
      </c>
      <c r="G97" s="13" t="s">
        <v>363</v>
      </c>
      <c r="H97" s="12"/>
      <c r="I97" s="15" t="s">
        <v>364</v>
      </c>
      <c r="J97" s="15" t="s">
        <v>365</v>
      </c>
      <c r="K97" s="15" t="s">
        <v>366</v>
      </c>
      <c r="L97" s="71" t="s">
        <v>357</v>
      </c>
      <c r="M97" s="54">
        <v>13000</v>
      </c>
      <c r="N97" s="25">
        <v>6386768729</v>
      </c>
      <c r="O97" s="25"/>
      <c r="P97" s="25"/>
      <c r="Q97" s="25"/>
      <c r="R97" s="25"/>
      <c r="S97" s="25"/>
      <c r="T97" s="25"/>
      <c r="U97" s="25"/>
      <c r="V97" s="25"/>
      <c r="W97" s="25"/>
      <c r="X97" s="25"/>
      <c r="Y97" s="25"/>
      <c r="Z97" s="25"/>
      <c r="AA97" s="25"/>
      <c r="AB97" s="25"/>
      <c r="AC97" s="25">
        <f t="shared" si="1"/>
        <v>6386768729</v>
      </c>
    </row>
    <row r="98" spans="1:29" s="3" customFormat="1" ht="63">
      <c r="A98" s="12" t="s">
        <v>367</v>
      </c>
      <c r="B98" s="12" t="s">
        <v>368</v>
      </c>
      <c r="C98" s="12" t="s">
        <v>369</v>
      </c>
      <c r="D98" s="12" t="s">
        <v>370</v>
      </c>
      <c r="E98" s="12" t="s">
        <v>371</v>
      </c>
      <c r="F98" s="12" t="s">
        <v>372</v>
      </c>
      <c r="G98" s="13" t="s">
        <v>373</v>
      </c>
      <c r="H98" s="12"/>
      <c r="I98" s="23" t="s">
        <v>374</v>
      </c>
      <c r="J98" s="23" t="s">
        <v>375</v>
      </c>
      <c r="K98" s="23" t="s">
        <v>376</v>
      </c>
      <c r="L98" s="23"/>
      <c r="M98" s="54">
        <v>825</v>
      </c>
      <c r="N98" s="68">
        <v>1000000000</v>
      </c>
      <c r="O98" s="19"/>
      <c r="P98" s="19"/>
      <c r="Q98" s="19"/>
      <c r="R98" s="19"/>
      <c r="S98" s="19"/>
      <c r="T98" s="19"/>
      <c r="U98" s="19"/>
      <c r="V98" s="19"/>
      <c r="W98" s="19"/>
      <c r="X98" s="19"/>
      <c r="Y98" s="19"/>
      <c r="Z98" s="19"/>
      <c r="AA98" s="19"/>
      <c r="AB98" s="19"/>
      <c r="AC98" s="25">
        <f t="shared" si="1"/>
        <v>1000000000</v>
      </c>
    </row>
    <row r="99" spans="1:29" s="3" customFormat="1" ht="110.25">
      <c r="A99" s="12" t="s">
        <v>367</v>
      </c>
      <c r="B99" s="12" t="s">
        <v>368</v>
      </c>
      <c r="C99" s="12" t="s">
        <v>377</v>
      </c>
      <c r="D99" s="12" t="s">
        <v>378</v>
      </c>
      <c r="E99" s="12" t="s">
        <v>371</v>
      </c>
      <c r="F99" s="12" t="s">
        <v>379</v>
      </c>
      <c r="G99" s="12" t="s">
        <v>380</v>
      </c>
      <c r="H99" s="12"/>
      <c r="I99" s="15" t="s">
        <v>381</v>
      </c>
      <c r="J99" s="15" t="s">
        <v>382</v>
      </c>
      <c r="K99" s="15" t="s">
        <v>383</v>
      </c>
      <c r="L99" s="15"/>
      <c r="M99" s="24">
        <v>1</v>
      </c>
      <c r="N99" s="19"/>
      <c r="O99" s="19"/>
      <c r="P99" s="19"/>
      <c r="Q99" s="19"/>
      <c r="R99" s="19"/>
      <c r="S99" s="19"/>
      <c r="T99" s="19"/>
      <c r="U99" s="19">
        <v>200000000</v>
      </c>
      <c r="V99" s="19"/>
      <c r="W99" s="19"/>
      <c r="X99" s="19"/>
      <c r="Y99" s="19"/>
      <c r="Z99" s="19"/>
      <c r="AA99" s="19"/>
      <c r="AB99" s="19"/>
      <c r="AC99" s="25">
        <f t="shared" si="1"/>
        <v>200000000</v>
      </c>
    </row>
    <row r="100" spans="1:29" s="56" customFormat="1" ht="141.75">
      <c r="A100" s="12" t="s">
        <v>367</v>
      </c>
      <c r="B100" s="12" t="s">
        <v>368</v>
      </c>
      <c r="C100" s="12" t="s">
        <v>377</v>
      </c>
      <c r="D100" s="12" t="s">
        <v>378</v>
      </c>
      <c r="E100" s="12" t="s">
        <v>371</v>
      </c>
      <c r="F100" s="13" t="s">
        <v>384</v>
      </c>
      <c r="G100" s="13" t="s">
        <v>385</v>
      </c>
      <c r="H100" s="12"/>
      <c r="I100" s="15" t="s">
        <v>386</v>
      </c>
      <c r="J100" s="15" t="s">
        <v>387</v>
      </c>
      <c r="K100" s="15" t="s">
        <v>388</v>
      </c>
      <c r="L100" s="15"/>
      <c r="M100" s="54">
        <v>2</v>
      </c>
      <c r="N100" s="25"/>
      <c r="O100" s="25"/>
      <c r="P100" s="25"/>
      <c r="Q100" s="25"/>
      <c r="R100" s="25"/>
      <c r="S100" s="25"/>
      <c r="T100" s="25"/>
      <c r="U100" s="19">
        <v>220000000</v>
      </c>
      <c r="V100" s="25"/>
      <c r="W100" s="25"/>
      <c r="X100" s="25"/>
      <c r="Y100" s="25"/>
      <c r="Z100" s="25"/>
      <c r="AA100" s="25"/>
      <c r="AB100" s="25"/>
      <c r="AC100" s="25">
        <f t="shared" si="1"/>
        <v>220000000</v>
      </c>
    </row>
    <row r="101" spans="1:29" s="3" customFormat="1" ht="94.5">
      <c r="A101" s="12" t="s">
        <v>367</v>
      </c>
      <c r="B101" s="12" t="s">
        <v>368</v>
      </c>
      <c r="C101" s="12" t="s">
        <v>377</v>
      </c>
      <c r="D101" s="12" t="s">
        <v>378</v>
      </c>
      <c r="E101" s="12" t="s">
        <v>371</v>
      </c>
      <c r="F101" s="13" t="s">
        <v>389</v>
      </c>
      <c r="G101" s="13" t="s">
        <v>390</v>
      </c>
      <c r="H101" s="12"/>
      <c r="I101" s="15" t="s">
        <v>391</v>
      </c>
      <c r="J101" s="15" t="s">
        <v>392</v>
      </c>
      <c r="K101" s="15" t="s">
        <v>393</v>
      </c>
      <c r="L101" s="15"/>
      <c r="M101" s="54">
        <v>15000</v>
      </c>
      <c r="N101" s="19"/>
      <c r="O101" s="19"/>
      <c r="P101" s="19"/>
      <c r="Q101" s="19"/>
      <c r="R101" s="19"/>
      <c r="S101" s="19"/>
      <c r="T101" s="19"/>
      <c r="U101" s="19">
        <v>220000000</v>
      </c>
      <c r="V101" s="19"/>
      <c r="W101" s="19"/>
      <c r="X101" s="19"/>
      <c r="Y101" s="19"/>
      <c r="Z101" s="19"/>
      <c r="AA101" s="19"/>
      <c r="AB101" s="19"/>
      <c r="AC101" s="25">
        <f t="shared" si="1"/>
        <v>220000000</v>
      </c>
    </row>
    <row r="102" spans="1:29" s="3" customFormat="1" ht="47.25">
      <c r="A102" s="12" t="s">
        <v>394</v>
      </c>
      <c r="B102" s="12" t="s">
        <v>395</v>
      </c>
      <c r="C102" s="12" t="s">
        <v>396</v>
      </c>
      <c r="D102" s="12" t="s">
        <v>397</v>
      </c>
      <c r="E102" s="12" t="s">
        <v>371</v>
      </c>
      <c r="F102" s="13" t="s">
        <v>398</v>
      </c>
      <c r="G102" s="13" t="s">
        <v>399</v>
      </c>
      <c r="H102" s="12"/>
      <c r="I102" s="30" t="s">
        <v>400</v>
      </c>
      <c r="J102" s="31" t="s">
        <v>401</v>
      </c>
      <c r="K102" s="15" t="s">
        <v>402</v>
      </c>
      <c r="L102" s="15"/>
      <c r="M102" s="54">
        <v>400</v>
      </c>
      <c r="N102" s="19"/>
      <c r="O102" s="19"/>
      <c r="P102" s="19"/>
      <c r="Q102" s="19"/>
      <c r="R102" s="19"/>
      <c r="S102" s="19"/>
      <c r="T102" s="19"/>
      <c r="U102" s="19">
        <v>100140000</v>
      </c>
      <c r="V102" s="19"/>
      <c r="W102" s="19"/>
      <c r="X102" s="19"/>
      <c r="Y102" s="19"/>
      <c r="Z102" s="19"/>
      <c r="AA102" s="19"/>
      <c r="AB102" s="19"/>
      <c r="AC102" s="25">
        <f t="shared" si="1"/>
        <v>100140000</v>
      </c>
    </row>
    <row r="103" spans="1:29" s="3" customFormat="1" ht="63">
      <c r="A103" s="12" t="s">
        <v>394</v>
      </c>
      <c r="B103" s="12" t="s">
        <v>395</v>
      </c>
      <c r="C103" s="12" t="s">
        <v>396</v>
      </c>
      <c r="D103" s="12" t="s">
        <v>397</v>
      </c>
      <c r="E103" s="12" t="s">
        <v>403</v>
      </c>
      <c r="F103" s="13" t="s">
        <v>404</v>
      </c>
      <c r="G103" s="13" t="s">
        <v>405</v>
      </c>
      <c r="H103" s="12"/>
      <c r="I103" s="15" t="s">
        <v>400</v>
      </c>
      <c r="J103" s="15" t="s">
        <v>401</v>
      </c>
      <c r="K103" s="15" t="s">
        <v>406</v>
      </c>
      <c r="L103" s="15"/>
      <c r="M103" s="24">
        <v>2</v>
      </c>
      <c r="N103" s="19"/>
      <c r="O103" s="19"/>
      <c r="P103" s="19"/>
      <c r="Q103" s="19"/>
      <c r="R103" s="19"/>
      <c r="S103" s="19"/>
      <c r="T103" s="19"/>
      <c r="U103" s="19">
        <v>33000000</v>
      </c>
      <c r="V103" s="19"/>
      <c r="W103" s="19"/>
      <c r="X103" s="19"/>
      <c r="Y103" s="19"/>
      <c r="Z103" s="19"/>
      <c r="AA103" s="19"/>
      <c r="AB103" s="19"/>
      <c r="AC103" s="25">
        <f t="shared" si="1"/>
        <v>33000000</v>
      </c>
    </row>
    <row r="104" spans="1:29" s="3" customFormat="1" ht="94.5">
      <c r="A104" s="12" t="s">
        <v>367</v>
      </c>
      <c r="B104" s="12" t="s">
        <v>368</v>
      </c>
      <c r="C104" s="12" t="s">
        <v>407</v>
      </c>
      <c r="D104" s="12" t="s">
        <v>408</v>
      </c>
      <c r="E104" s="12" t="s">
        <v>371</v>
      </c>
      <c r="F104" s="13" t="s">
        <v>404</v>
      </c>
      <c r="G104" s="13" t="s">
        <v>409</v>
      </c>
      <c r="H104" s="12"/>
      <c r="I104" s="15" t="s">
        <v>410</v>
      </c>
      <c r="J104" s="15" t="s">
        <v>411</v>
      </c>
      <c r="K104" s="15" t="s">
        <v>412</v>
      </c>
      <c r="L104" s="15"/>
      <c r="M104" s="24">
        <v>10</v>
      </c>
      <c r="N104" s="19"/>
      <c r="O104" s="19"/>
      <c r="P104" s="19"/>
      <c r="Q104" s="19"/>
      <c r="R104" s="19"/>
      <c r="S104" s="19"/>
      <c r="T104" s="19"/>
      <c r="U104" s="19">
        <v>68000000</v>
      </c>
      <c r="V104" s="19"/>
      <c r="W104" s="19"/>
      <c r="X104" s="19"/>
      <c r="Y104" s="19"/>
      <c r="Z104" s="19"/>
      <c r="AA104" s="19"/>
      <c r="AB104" s="19"/>
      <c r="AC104" s="25">
        <f t="shared" si="1"/>
        <v>68000000</v>
      </c>
    </row>
    <row r="105" spans="1:29" s="3" customFormat="1" ht="78.75">
      <c r="A105" s="12" t="s">
        <v>367</v>
      </c>
      <c r="B105" s="12" t="s">
        <v>368</v>
      </c>
      <c r="C105" s="12" t="s">
        <v>407</v>
      </c>
      <c r="D105" s="12" t="s">
        <v>408</v>
      </c>
      <c r="E105" s="12" t="s">
        <v>371</v>
      </c>
      <c r="F105" s="13" t="s">
        <v>404</v>
      </c>
      <c r="G105" s="13" t="s">
        <v>413</v>
      </c>
      <c r="H105" s="12"/>
      <c r="I105" s="15" t="s">
        <v>414</v>
      </c>
      <c r="J105" s="15" t="s">
        <v>415</v>
      </c>
      <c r="K105" s="15" t="s">
        <v>416</v>
      </c>
      <c r="L105" s="15"/>
      <c r="M105" s="24">
        <v>1</v>
      </c>
      <c r="N105" s="19"/>
      <c r="O105" s="19"/>
      <c r="P105" s="19"/>
      <c r="Q105" s="19"/>
      <c r="R105" s="19"/>
      <c r="S105" s="19"/>
      <c r="T105" s="19"/>
      <c r="U105" s="19">
        <v>70000000</v>
      </c>
      <c r="V105" s="19"/>
      <c r="W105" s="19"/>
      <c r="X105" s="19"/>
      <c r="Y105" s="19"/>
      <c r="Z105" s="19"/>
      <c r="AA105" s="19"/>
      <c r="AB105" s="19"/>
      <c r="AC105" s="25">
        <f t="shared" si="1"/>
        <v>70000000</v>
      </c>
    </row>
    <row r="106" spans="1:29" s="3" customFormat="1" ht="94.5">
      <c r="A106" s="12" t="s">
        <v>367</v>
      </c>
      <c r="B106" s="12" t="s">
        <v>368</v>
      </c>
      <c r="C106" s="12" t="s">
        <v>407</v>
      </c>
      <c r="D106" s="12" t="s">
        <v>408</v>
      </c>
      <c r="E106" s="12" t="s">
        <v>371</v>
      </c>
      <c r="F106" s="13" t="s">
        <v>417</v>
      </c>
      <c r="G106" s="13" t="s">
        <v>418</v>
      </c>
      <c r="H106" s="12"/>
      <c r="I106" s="15" t="s">
        <v>419</v>
      </c>
      <c r="J106" s="15" t="s">
        <v>420</v>
      </c>
      <c r="K106" s="15" t="s">
        <v>421</v>
      </c>
      <c r="L106" s="15"/>
      <c r="M106" s="24">
        <v>30</v>
      </c>
      <c r="N106" s="19"/>
      <c r="O106" s="19"/>
      <c r="P106" s="19"/>
      <c r="Q106" s="19"/>
      <c r="R106" s="19"/>
      <c r="S106" s="19"/>
      <c r="T106" s="19"/>
      <c r="U106" s="19">
        <v>160000000</v>
      </c>
      <c r="V106" s="19"/>
      <c r="W106" s="19"/>
      <c r="X106" s="19"/>
      <c r="Y106" s="19"/>
      <c r="Z106" s="19"/>
      <c r="AA106" s="19"/>
      <c r="AB106" s="19"/>
      <c r="AC106" s="25">
        <f t="shared" si="1"/>
        <v>160000000</v>
      </c>
    </row>
    <row r="107" spans="1:29" s="3" customFormat="1" ht="63">
      <c r="A107" s="12" t="s">
        <v>367</v>
      </c>
      <c r="B107" s="12" t="s">
        <v>368</v>
      </c>
      <c r="C107" s="12" t="s">
        <v>407</v>
      </c>
      <c r="D107" s="12" t="s">
        <v>408</v>
      </c>
      <c r="E107" s="12" t="s">
        <v>371</v>
      </c>
      <c r="F107" s="13" t="s">
        <v>404</v>
      </c>
      <c r="G107" s="13" t="s">
        <v>422</v>
      </c>
      <c r="H107" s="12"/>
      <c r="I107" s="15" t="s">
        <v>423</v>
      </c>
      <c r="J107" s="15" t="s">
        <v>424</v>
      </c>
      <c r="K107" s="15" t="s">
        <v>425</v>
      </c>
      <c r="L107" s="15"/>
      <c r="M107" s="24">
        <v>250</v>
      </c>
      <c r="N107" s="19"/>
      <c r="O107" s="19"/>
      <c r="P107" s="19"/>
      <c r="Q107" s="19"/>
      <c r="R107" s="19"/>
      <c r="S107" s="19"/>
      <c r="T107" s="19"/>
      <c r="U107" s="19">
        <v>40000000</v>
      </c>
      <c r="V107" s="19"/>
      <c r="W107" s="19"/>
      <c r="X107" s="19"/>
      <c r="Y107" s="19"/>
      <c r="Z107" s="19"/>
      <c r="AA107" s="19"/>
      <c r="AB107" s="19"/>
      <c r="AC107" s="25">
        <f t="shared" si="1"/>
        <v>40000000</v>
      </c>
    </row>
    <row r="108" spans="1:29" s="3" customFormat="1" ht="47.25">
      <c r="A108" s="12" t="s">
        <v>394</v>
      </c>
      <c r="B108" s="12" t="s">
        <v>395</v>
      </c>
      <c r="C108" s="12" t="s">
        <v>426</v>
      </c>
      <c r="D108" s="12" t="s">
        <v>427</v>
      </c>
      <c r="E108" s="12" t="s">
        <v>428</v>
      </c>
      <c r="F108" s="13" t="s">
        <v>429</v>
      </c>
      <c r="G108" s="13" t="s">
        <v>430</v>
      </c>
      <c r="H108" s="12"/>
      <c r="I108" s="30" t="s">
        <v>431</v>
      </c>
      <c r="J108" s="31" t="s">
        <v>432</v>
      </c>
      <c r="K108" s="15" t="s">
        <v>433</v>
      </c>
      <c r="L108" s="15"/>
      <c r="M108" s="24">
        <v>1</v>
      </c>
      <c r="N108" s="72">
        <f>1500000000+9888000+200000000</f>
        <v>1709888000</v>
      </c>
      <c r="O108" s="19"/>
      <c r="P108" s="19"/>
      <c r="Q108" s="19"/>
      <c r="R108" s="19"/>
      <c r="S108" s="19"/>
      <c r="T108" s="19"/>
      <c r="U108" s="19"/>
      <c r="V108" s="19"/>
      <c r="W108" s="19"/>
      <c r="X108" s="19"/>
      <c r="Y108" s="19"/>
      <c r="Z108" s="19"/>
      <c r="AA108" s="19"/>
      <c r="AB108" s="19"/>
      <c r="AC108" s="25">
        <f t="shared" si="1"/>
        <v>1709888000</v>
      </c>
    </row>
    <row r="109" spans="1:29" s="3" customFormat="1" ht="63">
      <c r="A109" s="12" t="s">
        <v>331</v>
      </c>
      <c r="B109" s="12" t="s">
        <v>332</v>
      </c>
      <c r="C109" s="12" t="s">
        <v>434</v>
      </c>
      <c r="D109" s="12" t="s">
        <v>435</v>
      </c>
      <c r="E109" s="12" t="s">
        <v>335</v>
      </c>
      <c r="F109" s="12" t="s">
        <v>436</v>
      </c>
      <c r="G109" s="13" t="s">
        <v>437</v>
      </c>
      <c r="H109" s="12"/>
      <c r="I109" s="23" t="s">
        <v>438</v>
      </c>
      <c r="J109" s="23" t="s">
        <v>439</v>
      </c>
      <c r="K109" s="23" t="s">
        <v>440</v>
      </c>
      <c r="L109" s="23"/>
      <c r="M109" s="24">
        <v>1</v>
      </c>
      <c r="N109" s="19"/>
      <c r="O109" s="19"/>
      <c r="P109" s="19"/>
      <c r="Q109" s="19"/>
      <c r="R109" s="19"/>
      <c r="S109" s="19"/>
      <c r="T109" s="19"/>
      <c r="U109" s="19">
        <v>25000000</v>
      </c>
      <c r="V109" s="19"/>
      <c r="W109" s="19"/>
      <c r="X109" s="19"/>
      <c r="Y109" s="19"/>
      <c r="Z109" s="19"/>
      <c r="AA109" s="19"/>
      <c r="AB109" s="19"/>
      <c r="AC109" s="25">
        <f t="shared" si="1"/>
        <v>25000000</v>
      </c>
    </row>
    <row r="110" spans="1:29" s="3" customFormat="1" ht="47.25">
      <c r="A110" s="12" t="s">
        <v>441</v>
      </c>
      <c r="B110" s="12" t="s">
        <v>442</v>
      </c>
      <c r="C110" s="12" t="s">
        <v>443</v>
      </c>
      <c r="D110" s="12" t="s">
        <v>444</v>
      </c>
      <c r="E110" s="12" t="s">
        <v>445</v>
      </c>
      <c r="F110" s="13" t="s">
        <v>429</v>
      </c>
      <c r="G110" s="13" t="s">
        <v>446</v>
      </c>
      <c r="H110" s="12"/>
      <c r="I110" s="23" t="s">
        <v>447</v>
      </c>
      <c r="J110" s="23" t="s">
        <v>448</v>
      </c>
      <c r="K110" s="23" t="s">
        <v>449</v>
      </c>
      <c r="L110" s="23"/>
      <c r="M110" s="24">
        <v>1</v>
      </c>
      <c r="N110" s="19">
        <v>250000000</v>
      </c>
      <c r="O110" s="19"/>
      <c r="P110" s="19"/>
      <c r="Q110" s="19"/>
      <c r="R110" s="19"/>
      <c r="S110" s="19"/>
      <c r="T110" s="19"/>
      <c r="U110" s="19">
        <v>150000000</v>
      </c>
      <c r="V110" s="19"/>
      <c r="W110" s="19"/>
      <c r="X110" s="19"/>
      <c r="Y110" s="19"/>
      <c r="Z110" s="19"/>
      <c r="AA110" s="19"/>
      <c r="AB110" s="19"/>
      <c r="AC110" s="25">
        <f t="shared" si="1"/>
        <v>400000000</v>
      </c>
    </row>
    <row r="111" spans="1:29" s="3" customFormat="1" ht="47.25">
      <c r="A111" s="12" t="s">
        <v>450</v>
      </c>
      <c r="B111" s="12" t="s">
        <v>451</v>
      </c>
      <c r="C111" s="12" t="s">
        <v>452</v>
      </c>
      <c r="D111" s="12" t="s">
        <v>453</v>
      </c>
      <c r="E111" s="12" t="s">
        <v>428</v>
      </c>
      <c r="F111" s="13" t="s">
        <v>429</v>
      </c>
      <c r="G111" s="13" t="s">
        <v>454</v>
      </c>
      <c r="H111" s="12"/>
      <c r="I111" s="54" t="s">
        <v>455</v>
      </c>
      <c r="J111" s="54" t="s">
        <v>456</v>
      </c>
      <c r="K111" s="54" t="s">
        <v>457</v>
      </c>
      <c r="L111" s="54"/>
      <c r="M111" s="24">
        <v>500</v>
      </c>
      <c r="N111" s="19">
        <v>200000000</v>
      </c>
      <c r="O111" s="19"/>
      <c r="P111" s="19"/>
      <c r="Q111" s="19"/>
      <c r="R111" s="19"/>
      <c r="S111" s="19"/>
      <c r="T111" s="19"/>
      <c r="U111" s="19"/>
      <c r="V111" s="19"/>
      <c r="W111" s="19"/>
      <c r="X111" s="19"/>
      <c r="Y111" s="19"/>
      <c r="Z111" s="19"/>
      <c r="AA111" s="19"/>
      <c r="AB111" s="19"/>
      <c r="AC111" s="25">
        <f t="shared" si="1"/>
        <v>200000000</v>
      </c>
    </row>
    <row r="112" spans="1:29" s="3" customFormat="1" ht="47.25">
      <c r="A112" s="12" t="s">
        <v>394</v>
      </c>
      <c r="B112" s="12" t="s">
        <v>395</v>
      </c>
      <c r="C112" s="12" t="s">
        <v>426</v>
      </c>
      <c r="D112" s="12" t="s">
        <v>427</v>
      </c>
      <c r="E112" s="12" t="s">
        <v>428</v>
      </c>
      <c r="F112" s="13" t="s">
        <v>458</v>
      </c>
      <c r="G112" s="13" t="s">
        <v>459</v>
      </c>
      <c r="H112" s="12"/>
      <c r="I112" s="15" t="s">
        <v>460</v>
      </c>
      <c r="J112" s="15" t="s">
        <v>461</v>
      </c>
      <c r="K112" s="15" t="s">
        <v>462</v>
      </c>
      <c r="L112" s="15"/>
      <c r="M112" s="24">
        <v>1</v>
      </c>
      <c r="N112" s="19">
        <v>100000000</v>
      </c>
      <c r="O112" s="19"/>
      <c r="P112" s="19"/>
      <c r="Q112" s="19"/>
      <c r="R112" s="19"/>
      <c r="S112" s="19"/>
      <c r="T112" s="19"/>
      <c r="U112" s="19"/>
      <c r="V112" s="19"/>
      <c r="W112" s="19"/>
      <c r="X112" s="19"/>
      <c r="Y112" s="19"/>
      <c r="Z112" s="19"/>
      <c r="AA112" s="19"/>
      <c r="AB112" s="19"/>
      <c r="AC112" s="25">
        <f t="shared" si="1"/>
        <v>100000000</v>
      </c>
    </row>
    <row r="113" spans="1:29" s="3" customFormat="1" ht="47.25">
      <c r="A113" s="12" t="s">
        <v>394</v>
      </c>
      <c r="B113" s="12" t="s">
        <v>395</v>
      </c>
      <c r="C113" s="12" t="s">
        <v>396</v>
      </c>
      <c r="D113" s="12" t="s">
        <v>397</v>
      </c>
      <c r="E113" s="12" t="s">
        <v>403</v>
      </c>
      <c r="F113" s="13" t="s">
        <v>458</v>
      </c>
      <c r="G113" s="13" t="s">
        <v>463</v>
      </c>
      <c r="H113" s="12"/>
      <c r="I113" s="15" t="s">
        <v>464</v>
      </c>
      <c r="J113" s="15" t="s">
        <v>465</v>
      </c>
      <c r="K113" s="15" t="s">
        <v>466</v>
      </c>
      <c r="L113" s="15"/>
      <c r="M113" s="24">
        <v>1</v>
      </c>
      <c r="N113" s="19">
        <v>125000000</v>
      </c>
      <c r="O113" s="19"/>
      <c r="P113" s="19"/>
      <c r="Q113" s="19"/>
      <c r="R113" s="19"/>
      <c r="S113" s="19"/>
      <c r="T113" s="19"/>
      <c r="U113" s="19"/>
      <c r="V113" s="19"/>
      <c r="W113" s="19"/>
      <c r="X113" s="19"/>
      <c r="Y113" s="19"/>
      <c r="Z113" s="19"/>
      <c r="AA113" s="19"/>
      <c r="AB113" s="19"/>
      <c r="AC113" s="25">
        <f t="shared" si="1"/>
        <v>125000000</v>
      </c>
    </row>
    <row r="114" spans="1:29" s="3" customFormat="1" ht="47.25">
      <c r="A114" s="12" t="s">
        <v>394</v>
      </c>
      <c r="B114" s="12" t="s">
        <v>395</v>
      </c>
      <c r="C114" s="12" t="s">
        <v>396</v>
      </c>
      <c r="D114" s="12" t="s">
        <v>397</v>
      </c>
      <c r="E114" s="12" t="s">
        <v>403</v>
      </c>
      <c r="F114" s="13" t="s">
        <v>458</v>
      </c>
      <c r="G114" s="13" t="s">
        <v>467</v>
      </c>
      <c r="H114" s="12"/>
      <c r="I114" s="15" t="s">
        <v>464</v>
      </c>
      <c r="J114" s="15" t="s">
        <v>465</v>
      </c>
      <c r="K114" s="15" t="s">
        <v>468</v>
      </c>
      <c r="L114" s="15"/>
      <c r="M114" s="24">
        <v>1</v>
      </c>
      <c r="N114" s="19">
        <v>250000000</v>
      </c>
      <c r="O114" s="19"/>
      <c r="P114" s="19"/>
      <c r="Q114" s="19"/>
      <c r="R114" s="19"/>
      <c r="S114" s="19"/>
      <c r="T114" s="19"/>
      <c r="U114" s="19"/>
      <c r="V114" s="19"/>
      <c r="W114" s="19"/>
      <c r="X114" s="19"/>
      <c r="Y114" s="19"/>
      <c r="Z114" s="19"/>
      <c r="AA114" s="19"/>
      <c r="AB114" s="19"/>
      <c r="AC114" s="25"/>
    </row>
    <row r="115" spans="1:29" s="3" customFormat="1" ht="94.5">
      <c r="A115" s="12" t="s">
        <v>394</v>
      </c>
      <c r="B115" s="12" t="s">
        <v>395</v>
      </c>
      <c r="C115" s="12" t="s">
        <v>396</v>
      </c>
      <c r="D115" s="12" t="s">
        <v>397</v>
      </c>
      <c r="E115" s="12" t="s">
        <v>403</v>
      </c>
      <c r="F115" s="13" t="s">
        <v>458</v>
      </c>
      <c r="G115" s="13" t="s">
        <v>469</v>
      </c>
      <c r="H115" s="12"/>
      <c r="I115" s="15" t="s">
        <v>464</v>
      </c>
      <c r="J115" s="15" t="s">
        <v>465</v>
      </c>
      <c r="K115" s="15" t="s">
        <v>470</v>
      </c>
      <c r="L115" s="15"/>
      <c r="M115" s="24">
        <v>1</v>
      </c>
      <c r="N115" s="19">
        <v>140000000</v>
      </c>
      <c r="O115" s="19"/>
      <c r="P115" s="19"/>
      <c r="Q115" s="19"/>
      <c r="R115" s="19"/>
      <c r="S115" s="19"/>
      <c r="T115" s="19"/>
      <c r="U115" s="19"/>
      <c r="V115" s="19"/>
      <c r="W115" s="19"/>
      <c r="X115" s="19"/>
      <c r="Y115" s="19"/>
      <c r="Z115" s="19"/>
      <c r="AA115" s="19"/>
      <c r="AB115" s="19"/>
      <c r="AC115" s="25">
        <f t="shared" si="1"/>
        <v>140000000</v>
      </c>
    </row>
    <row r="116" spans="1:29" s="3" customFormat="1" ht="31.5">
      <c r="A116" s="13" t="s">
        <v>394</v>
      </c>
      <c r="B116" s="13" t="s">
        <v>395</v>
      </c>
      <c r="C116" s="13" t="s">
        <v>396</v>
      </c>
      <c r="D116" s="13" t="s">
        <v>397</v>
      </c>
      <c r="E116" s="13" t="s">
        <v>403</v>
      </c>
      <c r="F116" s="13" t="s">
        <v>458</v>
      </c>
      <c r="G116" s="13" t="s">
        <v>471</v>
      </c>
      <c r="H116" s="12"/>
      <c r="I116" s="15" t="s">
        <v>472</v>
      </c>
      <c r="J116" s="15" t="s">
        <v>473</v>
      </c>
      <c r="K116" s="15" t="s">
        <v>474</v>
      </c>
      <c r="L116" s="15"/>
      <c r="M116" s="24">
        <v>1</v>
      </c>
      <c r="N116" s="19"/>
      <c r="O116" s="19"/>
      <c r="P116" s="19"/>
      <c r="Q116" s="19"/>
      <c r="R116" s="19"/>
      <c r="S116" s="19"/>
      <c r="T116" s="19"/>
      <c r="U116" s="19">
        <v>208204802.13288</v>
      </c>
      <c r="V116" s="19"/>
      <c r="W116" s="19"/>
      <c r="X116" s="19"/>
      <c r="Y116" s="19"/>
      <c r="Z116" s="19"/>
      <c r="AA116" s="19"/>
      <c r="AB116" s="19"/>
      <c r="AC116" s="25">
        <f t="shared" si="1"/>
        <v>208204802.13288</v>
      </c>
    </row>
    <row r="117" spans="1:29" s="3" customFormat="1" ht="63">
      <c r="A117" s="12" t="s">
        <v>367</v>
      </c>
      <c r="B117" s="12" t="s">
        <v>368</v>
      </c>
      <c r="C117" s="12" t="s">
        <v>407</v>
      </c>
      <c r="D117" s="12" t="s">
        <v>408</v>
      </c>
      <c r="E117" s="12" t="s">
        <v>371</v>
      </c>
      <c r="F117" s="13" t="s">
        <v>475</v>
      </c>
      <c r="G117" s="13" t="s">
        <v>476</v>
      </c>
      <c r="H117" s="12"/>
      <c r="I117" s="15" t="s">
        <v>476</v>
      </c>
      <c r="J117" s="15"/>
      <c r="K117" s="15" t="s">
        <v>477</v>
      </c>
      <c r="L117" s="15"/>
      <c r="M117" s="24">
        <v>250</v>
      </c>
      <c r="N117" s="19"/>
      <c r="O117" s="19"/>
      <c r="P117" s="19"/>
      <c r="Q117" s="19"/>
      <c r="R117" s="19"/>
      <c r="S117" s="19"/>
      <c r="T117" s="19"/>
      <c r="U117" s="19">
        <v>50000000</v>
      </c>
      <c r="V117" s="19"/>
      <c r="W117" s="19"/>
      <c r="X117" s="19"/>
      <c r="Y117" s="19"/>
      <c r="Z117" s="19"/>
      <c r="AA117" s="19"/>
      <c r="AB117" s="19"/>
      <c r="AC117" s="25">
        <f t="shared" si="1"/>
        <v>50000000</v>
      </c>
    </row>
    <row r="118" spans="1:29" s="3" customFormat="1" ht="63">
      <c r="A118" s="12" t="s">
        <v>367</v>
      </c>
      <c r="B118" s="12" t="s">
        <v>368</v>
      </c>
      <c r="C118" s="12" t="s">
        <v>407</v>
      </c>
      <c r="D118" s="12" t="s">
        <v>408</v>
      </c>
      <c r="E118" s="12" t="s">
        <v>371</v>
      </c>
      <c r="F118" s="13" t="s">
        <v>475</v>
      </c>
      <c r="G118" s="13" t="s">
        <v>478</v>
      </c>
      <c r="H118" s="12"/>
      <c r="I118" s="23" t="s">
        <v>478</v>
      </c>
      <c r="J118" s="23"/>
      <c r="K118" s="23" t="s">
        <v>479</v>
      </c>
      <c r="L118" s="23"/>
      <c r="M118" s="24">
        <v>1</v>
      </c>
      <c r="N118" s="19"/>
      <c r="O118" s="19"/>
      <c r="P118" s="19"/>
      <c r="Q118" s="19"/>
      <c r="R118" s="19"/>
      <c r="S118" s="19"/>
      <c r="T118" s="19"/>
      <c r="U118" s="19">
        <v>150000000</v>
      </c>
      <c r="V118" s="19"/>
      <c r="W118" s="19"/>
      <c r="X118" s="19"/>
      <c r="Y118" s="19"/>
      <c r="Z118" s="19"/>
      <c r="AA118" s="19"/>
      <c r="AB118" s="19"/>
      <c r="AC118" s="25">
        <f t="shared" si="1"/>
        <v>150000000</v>
      </c>
    </row>
    <row r="119" spans="1:29" s="3" customFormat="1" ht="94.5">
      <c r="A119" s="12" t="s">
        <v>367</v>
      </c>
      <c r="B119" s="12" t="s">
        <v>368</v>
      </c>
      <c r="C119" s="12" t="s">
        <v>369</v>
      </c>
      <c r="D119" s="12" t="s">
        <v>370</v>
      </c>
      <c r="E119" s="12" t="s">
        <v>371</v>
      </c>
      <c r="F119" s="13" t="s">
        <v>480</v>
      </c>
      <c r="G119" s="13" t="s">
        <v>481</v>
      </c>
      <c r="H119" s="12"/>
      <c r="I119" s="23" t="s">
        <v>482</v>
      </c>
      <c r="J119" s="23" t="s">
        <v>483</v>
      </c>
      <c r="K119" s="23" t="s">
        <v>484</v>
      </c>
      <c r="L119" s="23"/>
      <c r="M119" s="24">
        <v>350</v>
      </c>
      <c r="N119" s="19"/>
      <c r="O119" s="19"/>
      <c r="P119" s="19"/>
      <c r="Q119" s="19"/>
      <c r="R119" s="19"/>
      <c r="S119" s="19"/>
      <c r="T119" s="19"/>
      <c r="U119" s="19">
        <v>350000000</v>
      </c>
      <c r="V119" s="19"/>
      <c r="W119" s="19"/>
      <c r="X119" s="19"/>
      <c r="Y119" s="19"/>
      <c r="Z119" s="19"/>
      <c r="AA119" s="19"/>
      <c r="AB119" s="19"/>
      <c r="AC119" s="25">
        <f t="shared" si="1"/>
        <v>350000000</v>
      </c>
    </row>
    <row r="120" spans="1:29" s="3" customFormat="1" ht="78.75">
      <c r="A120" s="12" t="s">
        <v>367</v>
      </c>
      <c r="B120" s="12" t="s">
        <v>368</v>
      </c>
      <c r="C120" s="12" t="s">
        <v>485</v>
      </c>
      <c r="D120" s="12" t="s">
        <v>486</v>
      </c>
      <c r="E120" s="12" t="s">
        <v>371</v>
      </c>
      <c r="F120" s="70" t="s">
        <v>487</v>
      </c>
      <c r="G120" s="13" t="s">
        <v>488</v>
      </c>
      <c r="H120" s="12"/>
      <c r="I120" s="15" t="s">
        <v>489</v>
      </c>
      <c r="J120" s="15" t="s">
        <v>490</v>
      </c>
      <c r="K120" s="15" t="s">
        <v>491</v>
      </c>
      <c r="L120" s="15"/>
      <c r="M120" s="54">
        <v>55461</v>
      </c>
      <c r="N120" s="19"/>
      <c r="O120" s="19"/>
      <c r="P120" s="19"/>
      <c r="Q120" s="19"/>
      <c r="R120" s="19"/>
      <c r="S120" s="19"/>
      <c r="T120" s="19"/>
      <c r="U120" s="19">
        <v>100000000</v>
      </c>
      <c r="V120" s="19"/>
      <c r="W120" s="19"/>
      <c r="X120" s="19"/>
      <c r="Y120" s="19"/>
      <c r="Z120" s="19"/>
      <c r="AA120" s="19"/>
      <c r="AB120" s="19"/>
      <c r="AC120" s="25">
        <f t="shared" si="1"/>
        <v>100000000</v>
      </c>
    </row>
    <row r="121" spans="1:29" s="3" customFormat="1" ht="47.25">
      <c r="A121" s="12" t="s">
        <v>367</v>
      </c>
      <c r="B121" s="12" t="s">
        <v>368</v>
      </c>
      <c r="C121" s="12" t="s">
        <v>485</v>
      </c>
      <c r="D121" s="12" t="s">
        <v>486</v>
      </c>
      <c r="E121" s="12" t="s">
        <v>371</v>
      </c>
      <c r="F121" s="70" t="s">
        <v>487</v>
      </c>
      <c r="G121" s="13" t="s">
        <v>492</v>
      </c>
      <c r="H121" s="12"/>
      <c r="I121" s="15" t="s">
        <v>493</v>
      </c>
      <c r="J121" s="15" t="s">
        <v>494</v>
      </c>
      <c r="K121" s="15" t="s">
        <v>495</v>
      </c>
      <c r="L121" s="15"/>
      <c r="M121" s="24">
        <v>1</v>
      </c>
      <c r="N121" s="19"/>
      <c r="O121" s="19"/>
      <c r="P121" s="19"/>
      <c r="Q121" s="19"/>
      <c r="R121" s="19"/>
      <c r="S121" s="19"/>
      <c r="T121" s="19"/>
      <c r="U121" s="19">
        <v>435000000</v>
      </c>
      <c r="V121" s="19"/>
      <c r="W121" s="19"/>
      <c r="X121" s="19"/>
      <c r="Y121" s="19"/>
      <c r="Z121" s="19"/>
      <c r="AA121" s="19"/>
      <c r="AB121" s="19"/>
      <c r="AC121" s="25">
        <f t="shared" si="1"/>
        <v>435000000</v>
      </c>
    </row>
    <row r="122" spans="1:29" s="3" customFormat="1" ht="63">
      <c r="A122" s="12" t="s">
        <v>450</v>
      </c>
      <c r="B122" s="12" t="s">
        <v>451</v>
      </c>
      <c r="C122" s="12" t="s">
        <v>496</v>
      </c>
      <c r="D122" s="12" t="s">
        <v>497</v>
      </c>
      <c r="E122" s="12" t="s">
        <v>498</v>
      </c>
      <c r="F122" s="12" t="s">
        <v>499</v>
      </c>
      <c r="G122" s="13" t="s">
        <v>500</v>
      </c>
      <c r="H122" s="12"/>
      <c r="I122" s="15" t="s">
        <v>501</v>
      </c>
      <c r="J122" s="15" t="s">
        <v>502</v>
      </c>
      <c r="K122" s="15" t="s">
        <v>503</v>
      </c>
      <c r="L122" s="15"/>
      <c r="M122" s="24">
        <v>1</v>
      </c>
      <c r="N122" s="19"/>
      <c r="O122" s="19"/>
      <c r="P122" s="19"/>
      <c r="Q122" s="19"/>
      <c r="R122" s="19"/>
      <c r="S122" s="19"/>
      <c r="T122" s="19"/>
      <c r="U122" s="19">
        <v>25000000</v>
      </c>
      <c r="V122" s="19"/>
      <c r="W122" s="19"/>
      <c r="X122" s="19"/>
      <c r="Y122" s="19"/>
      <c r="Z122" s="19"/>
      <c r="AA122" s="19"/>
      <c r="AB122" s="19"/>
      <c r="AC122" s="25">
        <f t="shared" si="1"/>
        <v>25000000</v>
      </c>
    </row>
    <row r="123" spans="1:29" s="3" customFormat="1" ht="47.25">
      <c r="A123" s="12" t="s">
        <v>367</v>
      </c>
      <c r="B123" s="12" t="s">
        <v>368</v>
      </c>
      <c r="C123" s="12" t="s">
        <v>485</v>
      </c>
      <c r="D123" s="12" t="s">
        <v>486</v>
      </c>
      <c r="E123" s="12" t="s">
        <v>371</v>
      </c>
      <c r="F123" s="13" t="s">
        <v>487</v>
      </c>
      <c r="G123" s="13" t="s">
        <v>504</v>
      </c>
      <c r="H123" s="12"/>
      <c r="I123" s="15" t="s">
        <v>505</v>
      </c>
      <c r="J123" s="15" t="s">
        <v>506</v>
      </c>
      <c r="K123" s="15" t="s">
        <v>507</v>
      </c>
      <c r="L123" s="15"/>
      <c r="M123" s="24">
        <v>33</v>
      </c>
      <c r="N123" s="19">
        <v>94000000</v>
      </c>
      <c r="O123" s="19"/>
      <c r="P123" s="19"/>
      <c r="Q123" s="19"/>
      <c r="R123" s="19"/>
      <c r="S123" s="19"/>
      <c r="T123" s="19"/>
      <c r="U123" s="19"/>
      <c r="V123" s="19"/>
      <c r="W123" s="19"/>
      <c r="X123" s="19"/>
      <c r="Y123" s="19"/>
      <c r="Z123" s="19"/>
      <c r="AA123" s="19"/>
      <c r="AB123" s="19"/>
      <c r="AC123" s="25">
        <f t="shared" si="1"/>
        <v>94000000</v>
      </c>
    </row>
    <row r="124" spans="1:29" s="3" customFormat="1" ht="31.5">
      <c r="A124" s="12" t="s">
        <v>450</v>
      </c>
      <c r="B124" s="12" t="s">
        <v>451</v>
      </c>
      <c r="C124" s="12" t="s">
        <v>508</v>
      </c>
      <c r="D124" s="12" t="s">
        <v>509</v>
      </c>
      <c r="E124" s="12" t="s">
        <v>510</v>
      </c>
      <c r="F124" s="13" t="s">
        <v>511</v>
      </c>
      <c r="G124" s="13" t="s">
        <v>512</v>
      </c>
      <c r="H124" s="12"/>
      <c r="I124" s="15" t="s">
        <v>513</v>
      </c>
      <c r="J124" s="15" t="s">
        <v>514</v>
      </c>
      <c r="K124" s="15" t="s">
        <v>515</v>
      </c>
      <c r="L124" s="15"/>
      <c r="M124" s="54">
        <v>500</v>
      </c>
      <c r="N124" s="19"/>
      <c r="O124" s="19"/>
      <c r="P124" s="19"/>
      <c r="Q124" s="19"/>
      <c r="R124" s="19"/>
      <c r="S124" s="19"/>
      <c r="T124" s="19"/>
      <c r="U124" s="19">
        <v>75000000</v>
      </c>
      <c r="V124" s="19"/>
      <c r="W124" s="19"/>
      <c r="X124" s="19"/>
      <c r="Y124" s="19"/>
      <c r="Z124" s="19"/>
      <c r="AA124" s="19"/>
      <c r="AB124" s="19"/>
      <c r="AC124" s="25">
        <f t="shared" si="1"/>
        <v>75000000</v>
      </c>
    </row>
    <row r="125" spans="1:29" s="3" customFormat="1" ht="94.5">
      <c r="A125" s="12" t="s">
        <v>450</v>
      </c>
      <c r="B125" s="12" t="s">
        <v>451</v>
      </c>
      <c r="C125" s="12" t="s">
        <v>508</v>
      </c>
      <c r="D125" s="12" t="s">
        <v>509</v>
      </c>
      <c r="E125" s="12" t="s">
        <v>510</v>
      </c>
      <c r="F125" s="13" t="s">
        <v>516</v>
      </c>
      <c r="G125" s="13" t="s">
        <v>512</v>
      </c>
      <c r="H125" s="12"/>
      <c r="I125" s="15" t="s">
        <v>517</v>
      </c>
      <c r="J125" s="15" t="s">
        <v>518</v>
      </c>
      <c r="K125" s="15" t="s">
        <v>519</v>
      </c>
      <c r="L125" s="15"/>
      <c r="M125" s="54">
        <v>137</v>
      </c>
      <c r="N125" s="19">
        <v>195958000</v>
      </c>
      <c r="O125" s="19"/>
      <c r="P125" s="19"/>
      <c r="Q125" s="19"/>
      <c r="R125" s="19"/>
      <c r="S125" s="19"/>
      <c r="T125" s="19"/>
      <c r="U125" s="19"/>
      <c r="V125" s="19"/>
      <c r="W125" s="19"/>
      <c r="X125" s="19"/>
      <c r="Y125" s="19"/>
      <c r="Z125" s="19"/>
      <c r="AA125" s="19"/>
      <c r="AB125" s="19"/>
      <c r="AC125" s="25">
        <f t="shared" si="1"/>
        <v>195958000</v>
      </c>
    </row>
    <row r="126" spans="1:29" s="3" customFormat="1" ht="78.75">
      <c r="A126" s="12" t="s">
        <v>441</v>
      </c>
      <c r="B126" s="12" t="s">
        <v>442</v>
      </c>
      <c r="C126" s="12" t="s">
        <v>520</v>
      </c>
      <c r="D126" s="12" t="s">
        <v>521</v>
      </c>
      <c r="E126" s="12" t="s">
        <v>522</v>
      </c>
      <c r="F126" s="12" t="s">
        <v>523</v>
      </c>
      <c r="G126" s="12" t="s">
        <v>524</v>
      </c>
      <c r="H126" s="12"/>
      <c r="I126" s="15" t="s">
        <v>525</v>
      </c>
      <c r="J126" s="15" t="s">
        <v>526</v>
      </c>
      <c r="K126" s="15" t="s">
        <v>527</v>
      </c>
      <c r="L126" s="15"/>
      <c r="M126" s="24">
        <v>34221</v>
      </c>
      <c r="N126" s="19"/>
      <c r="O126" s="19"/>
      <c r="P126" s="19">
        <v>5792353366</v>
      </c>
      <c r="Q126" s="19"/>
      <c r="R126" s="19"/>
      <c r="S126" s="19"/>
      <c r="T126" s="19"/>
      <c r="U126" s="19"/>
      <c r="V126" s="19"/>
      <c r="W126" s="19"/>
      <c r="X126" s="19"/>
      <c r="Y126" s="19"/>
      <c r="Z126" s="19"/>
      <c r="AA126" s="19"/>
      <c r="AB126" s="19"/>
      <c r="AC126" s="25">
        <f t="shared" si="1"/>
        <v>5792353366</v>
      </c>
    </row>
    <row r="127" spans="1:29" s="3" customFormat="1" ht="78.75">
      <c r="A127" s="12" t="s">
        <v>441</v>
      </c>
      <c r="B127" s="12" t="s">
        <v>442</v>
      </c>
      <c r="C127" s="12" t="s">
        <v>520</v>
      </c>
      <c r="D127" s="12" t="s">
        <v>521</v>
      </c>
      <c r="E127" s="12" t="s">
        <v>522</v>
      </c>
      <c r="F127" s="12" t="s">
        <v>528</v>
      </c>
      <c r="G127" s="13" t="s">
        <v>524</v>
      </c>
      <c r="H127" s="12"/>
      <c r="I127" s="15" t="s">
        <v>525</v>
      </c>
      <c r="J127" s="15" t="s">
        <v>526</v>
      </c>
      <c r="K127" s="15" t="s">
        <v>527</v>
      </c>
      <c r="L127" s="15"/>
      <c r="M127" s="24">
        <v>36300</v>
      </c>
      <c r="N127" s="19">
        <v>2370401510</v>
      </c>
      <c r="O127" s="19"/>
      <c r="P127" s="19">
        <v>3751287391</v>
      </c>
      <c r="Q127" s="19"/>
      <c r="R127" s="19"/>
      <c r="S127" s="19"/>
      <c r="T127" s="19"/>
      <c r="U127" s="19"/>
      <c r="V127" s="19"/>
      <c r="W127" s="19"/>
      <c r="X127" s="19"/>
      <c r="Y127" s="19"/>
      <c r="Z127" s="19"/>
      <c r="AA127" s="19"/>
      <c r="AB127" s="19"/>
      <c r="AC127" s="25">
        <f t="shared" si="1"/>
        <v>6121688901</v>
      </c>
    </row>
    <row r="128" spans="1:29" s="3" customFormat="1" ht="78.75">
      <c r="A128" s="12" t="s">
        <v>441</v>
      </c>
      <c r="B128" s="12" t="s">
        <v>442</v>
      </c>
      <c r="C128" s="12" t="s">
        <v>520</v>
      </c>
      <c r="D128" s="12" t="s">
        <v>521</v>
      </c>
      <c r="E128" s="12" t="s">
        <v>522</v>
      </c>
      <c r="F128" s="12" t="s">
        <v>529</v>
      </c>
      <c r="G128" s="13" t="s">
        <v>524</v>
      </c>
      <c r="H128" s="12"/>
      <c r="I128" s="15" t="s">
        <v>525</v>
      </c>
      <c r="J128" s="15" t="s">
        <v>526</v>
      </c>
      <c r="K128" s="15" t="s">
        <v>527</v>
      </c>
      <c r="L128" s="15"/>
      <c r="M128" s="24">
        <v>33600</v>
      </c>
      <c r="N128" s="19"/>
      <c r="O128" s="19"/>
      <c r="P128" s="19">
        <v>3576998229</v>
      </c>
      <c r="Q128" s="19"/>
      <c r="R128" s="19"/>
      <c r="S128" s="19"/>
      <c r="T128" s="19"/>
      <c r="U128" s="19"/>
      <c r="V128" s="19"/>
      <c r="W128" s="19"/>
      <c r="X128" s="19"/>
      <c r="Y128" s="19"/>
      <c r="Z128" s="19"/>
      <c r="AA128" s="19"/>
      <c r="AB128" s="19"/>
      <c r="AC128" s="25">
        <f t="shared" si="1"/>
        <v>3576998229</v>
      </c>
    </row>
    <row r="129" spans="1:29" s="3" customFormat="1" ht="63">
      <c r="A129" s="12" t="s">
        <v>441</v>
      </c>
      <c r="B129" s="12" t="s">
        <v>442</v>
      </c>
      <c r="C129" s="12" t="s">
        <v>520</v>
      </c>
      <c r="D129" s="12" t="s">
        <v>521</v>
      </c>
      <c r="E129" s="12" t="s">
        <v>522</v>
      </c>
      <c r="F129" s="12" t="s">
        <v>529</v>
      </c>
      <c r="G129" s="13" t="s">
        <v>530</v>
      </c>
      <c r="H129" s="12" t="s">
        <v>531</v>
      </c>
      <c r="I129" s="15" t="s">
        <v>532</v>
      </c>
      <c r="J129" s="15" t="s">
        <v>533</v>
      </c>
      <c r="K129" s="15" t="s">
        <v>534</v>
      </c>
      <c r="L129" s="15"/>
      <c r="M129" s="24">
        <v>1</v>
      </c>
      <c r="N129" s="19">
        <v>400000000</v>
      </c>
      <c r="O129" s="19"/>
      <c r="P129" s="19"/>
      <c r="Q129" s="19"/>
      <c r="R129" s="19"/>
      <c r="S129" s="19"/>
      <c r="T129" s="19"/>
      <c r="U129" s="19"/>
      <c r="V129" s="19"/>
      <c r="W129" s="19"/>
      <c r="X129" s="19"/>
      <c r="Y129" s="19"/>
      <c r="Z129" s="19"/>
      <c r="AA129" s="19"/>
      <c r="AB129" s="19"/>
      <c r="AC129" s="25">
        <f t="shared" si="1"/>
        <v>400000000</v>
      </c>
    </row>
    <row r="130" spans="1:29" s="3" customFormat="1" ht="47.25">
      <c r="A130" s="12" t="s">
        <v>441</v>
      </c>
      <c r="B130" s="12" t="s">
        <v>442</v>
      </c>
      <c r="C130" s="12" t="s">
        <v>443</v>
      </c>
      <c r="D130" s="12" t="s">
        <v>444</v>
      </c>
      <c r="E130" s="12" t="s">
        <v>445</v>
      </c>
      <c r="F130" s="13" t="s">
        <v>535</v>
      </c>
      <c r="G130" s="12" t="s">
        <v>536</v>
      </c>
      <c r="H130" s="12"/>
      <c r="I130" s="54" t="s">
        <v>537</v>
      </c>
      <c r="J130" s="54" t="s">
        <v>538</v>
      </c>
      <c r="K130" s="15" t="s">
        <v>539</v>
      </c>
      <c r="L130" s="15"/>
      <c r="M130" s="24">
        <v>1</v>
      </c>
      <c r="N130" s="19"/>
      <c r="O130" s="19"/>
      <c r="P130" s="19"/>
      <c r="Q130" s="19"/>
      <c r="R130" s="19"/>
      <c r="S130" s="19"/>
      <c r="T130" s="19">
        <v>250000000</v>
      </c>
      <c r="U130" s="19">
        <v>60000000</v>
      </c>
      <c r="V130" s="19"/>
      <c r="W130" s="19"/>
      <c r="X130" s="19"/>
      <c r="Y130" s="19"/>
      <c r="Z130" s="19"/>
      <c r="AA130" s="19"/>
      <c r="AB130" s="19"/>
      <c r="AC130" s="25">
        <f t="shared" si="1"/>
        <v>310000000</v>
      </c>
    </row>
    <row r="131" spans="1:29" s="3" customFormat="1" ht="63">
      <c r="A131" s="12" t="s">
        <v>358</v>
      </c>
      <c r="B131" s="12" t="s">
        <v>359</v>
      </c>
      <c r="C131" s="12" t="s">
        <v>360</v>
      </c>
      <c r="D131" s="12" t="s">
        <v>361</v>
      </c>
      <c r="E131" s="12" t="s">
        <v>320</v>
      </c>
      <c r="F131" s="13" t="s">
        <v>362</v>
      </c>
      <c r="G131" s="13" t="s">
        <v>540</v>
      </c>
      <c r="H131" s="12"/>
      <c r="I131" s="54" t="s">
        <v>541</v>
      </c>
      <c r="J131" s="54" t="s">
        <v>542</v>
      </c>
      <c r="K131" s="15" t="s">
        <v>543</v>
      </c>
      <c r="L131" s="15"/>
      <c r="M131" s="24">
        <v>144</v>
      </c>
      <c r="N131" s="19"/>
      <c r="O131" s="19"/>
      <c r="P131" s="19"/>
      <c r="Q131" s="19"/>
      <c r="R131" s="19"/>
      <c r="S131" s="19"/>
      <c r="T131" s="19">
        <v>95000000</v>
      </c>
      <c r="U131" s="19"/>
      <c r="V131" s="19"/>
      <c r="W131" s="19"/>
      <c r="X131" s="19"/>
      <c r="Y131" s="19"/>
      <c r="Z131" s="19"/>
      <c r="AA131" s="19"/>
      <c r="AB131" s="19"/>
      <c r="AC131" s="25">
        <f t="shared" si="1"/>
        <v>95000000</v>
      </c>
    </row>
    <row r="132" spans="1:29" s="3" customFormat="1" ht="47.25">
      <c r="A132" s="12" t="s">
        <v>441</v>
      </c>
      <c r="B132" s="12" t="s">
        <v>442</v>
      </c>
      <c r="C132" s="12" t="s">
        <v>443</v>
      </c>
      <c r="D132" s="12" t="s">
        <v>444</v>
      </c>
      <c r="E132" s="12" t="s">
        <v>445</v>
      </c>
      <c r="F132" s="13" t="s">
        <v>544</v>
      </c>
      <c r="G132" s="12" t="s">
        <v>545</v>
      </c>
      <c r="H132" s="12"/>
      <c r="I132" s="23" t="s">
        <v>546</v>
      </c>
      <c r="J132" s="23" t="s">
        <v>547</v>
      </c>
      <c r="K132" s="23" t="s">
        <v>195</v>
      </c>
      <c r="L132" s="23"/>
      <c r="M132" s="24">
        <v>2</v>
      </c>
      <c r="N132" s="19">
        <v>550000000</v>
      </c>
      <c r="O132" s="19"/>
      <c r="P132" s="19"/>
      <c r="Q132" s="19"/>
      <c r="R132" s="19"/>
      <c r="S132" s="19"/>
      <c r="T132" s="19"/>
      <c r="U132" s="19"/>
      <c r="V132" s="19"/>
      <c r="W132" s="19"/>
      <c r="X132" s="19"/>
      <c r="Y132" s="19"/>
      <c r="Z132" s="19"/>
      <c r="AA132" s="19"/>
      <c r="AB132" s="19"/>
      <c r="AC132" s="25">
        <f t="shared" si="1"/>
        <v>550000000</v>
      </c>
    </row>
    <row r="133" spans="1:29" s="3" customFormat="1" ht="63">
      <c r="A133" s="12" t="s">
        <v>441</v>
      </c>
      <c r="B133" s="12" t="s">
        <v>442</v>
      </c>
      <c r="C133" s="12" t="s">
        <v>443</v>
      </c>
      <c r="D133" s="12" t="s">
        <v>444</v>
      </c>
      <c r="E133" s="12" t="s">
        <v>445</v>
      </c>
      <c r="F133" s="13" t="s">
        <v>544</v>
      </c>
      <c r="G133" s="12" t="s">
        <v>548</v>
      </c>
      <c r="H133" s="12"/>
      <c r="I133" s="23" t="s">
        <v>549</v>
      </c>
      <c r="J133" s="23" t="s">
        <v>550</v>
      </c>
      <c r="K133" s="23" t="s">
        <v>551</v>
      </c>
      <c r="L133" s="23"/>
      <c r="M133" s="24">
        <v>1000</v>
      </c>
      <c r="N133" s="19"/>
      <c r="O133" s="19"/>
      <c r="P133" s="19"/>
      <c r="Q133" s="19"/>
      <c r="R133" s="19"/>
      <c r="S133" s="19"/>
      <c r="T133" s="19">
        <v>100000000</v>
      </c>
      <c r="U133" s="19"/>
      <c r="V133" s="19"/>
      <c r="W133" s="19"/>
      <c r="X133" s="19"/>
      <c r="Y133" s="19"/>
      <c r="Z133" s="19"/>
      <c r="AA133" s="19"/>
      <c r="AB133" s="19"/>
      <c r="AC133" s="25">
        <f t="shared" si="1"/>
        <v>100000000</v>
      </c>
    </row>
    <row r="134" spans="1:29" s="3" customFormat="1" ht="63">
      <c r="A134" s="12" t="s">
        <v>441</v>
      </c>
      <c r="B134" s="12" t="s">
        <v>442</v>
      </c>
      <c r="C134" s="12" t="s">
        <v>552</v>
      </c>
      <c r="D134" s="12" t="s">
        <v>553</v>
      </c>
      <c r="E134" s="12" t="s">
        <v>554</v>
      </c>
      <c r="F134" s="13" t="s">
        <v>555</v>
      </c>
      <c r="G134" s="13" t="s">
        <v>556</v>
      </c>
      <c r="H134" s="12"/>
      <c r="I134" s="15" t="s">
        <v>557</v>
      </c>
      <c r="J134" s="15" t="s">
        <v>558</v>
      </c>
      <c r="K134" s="15" t="s">
        <v>559</v>
      </c>
      <c r="L134" s="15"/>
      <c r="M134" s="24">
        <v>3</v>
      </c>
      <c r="N134" s="19"/>
      <c r="O134" s="19"/>
      <c r="P134" s="19"/>
      <c r="Q134" s="19"/>
      <c r="R134" s="19"/>
      <c r="S134" s="19"/>
      <c r="T134" s="19">
        <v>54000000</v>
      </c>
      <c r="U134" s="19"/>
      <c r="V134" s="19"/>
      <c r="W134" s="19"/>
      <c r="X134" s="19"/>
      <c r="Y134" s="19"/>
      <c r="Z134" s="19"/>
      <c r="AA134" s="19"/>
      <c r="AB134" s="19"/>
      <c r="AC134" s="25">
        <f t="shared" si="1"/>
        <v>54000000</v>
      </c>
    </row>
    <row r="135" spans="1:29" s="3" customFormat="1" ht="47.25">
      <c r="A135" s="12" t="s">
        <v>441</v>
      </c>
      <c r="B135" s="12" t="s">
        <v>442</v>
      </c>
      <c r="C135" s="12" t="s">
        <v>552</v>
      </c>
      <c r="D135" s="12" t="s">
        <v>553</v>
      </c>
      <c r="E135" s="12" t="s">
        <v>554</v>
      </c>
      <c r="F135" s="13" t="s">
        <v>560</v>
      </c>
      <c r="G135" s="13" t="s">
        <v>561</v>
      </c>
      <c r="H135" s="12"/>
      <c r="I135" s="15" t="s">
        <v>562</v>
      </c>
      <c r="J135" s="15" t="s">
        <v>563</v>
      </c>
      <c r="K135" s="15" t="s">
        <v>564</v>
      </c>
      <c r="L135" s="15"/>
      <c r="M135" s="24">
        <v>450</v>
      </c>
      <c r="N135" s="19">
        <v>50000000</v>
      </c>
      <c r="O135" s="19"/>
      <c r="P135" s="19"/>
      <c r="Q135" s="19"/>
      <c r="R135" s="19"/>
      <c r="S135" s="19"/>
      <c r="T135" s="19"/>
      <c r="U135" s="19"/>
      <c r="V135" s="19"/>
      <c r="W135" s="19"/>
      <c r="X135" s="19"/>
      <c r="Y135" s="19"/>
      <c r="Z135" s="19"/>
      <c r="AA135" s="19"/>
      <c r="AB135" s="19"/>
      <c r="AC135" s="25">
        <f t="shared" si="1"/>
        <v>50000000</v>
      </c>
    </row>
    <row r="136" spans="1:29" s="3" customFormat="1" ht="110.25">
      <c r="A136" s="12" t="s">
        <v>394</v>
      </c>
      <c r="B136" s="12" t="s">
        <v>395</v>
      </c>
      <c r="C136" s="12" t="s">
        <v>565</v>
      </c>
      <c r="D136" s="12" t="s">
        <v>566</v>
      </c>
      <c r="E136" s="12" t="s">
        <v>567</v>
      </c>
      <c r="F136" s="13" t="s">
        <v>568</v>
      </c>
      <c r="G136" s="13" t="s">
        <v>569</v>
      </c>
      <c r="H136" s="12"/>
      <c r="I136" s="15" t="s">
        <v>570</v>
      </c>
      <c r="J136" s="15" t="s">
        <v>571</v>
      </c>
      <c r="K136" s="15" t="s">
        <v>572</v>
      </c>
      <c r="L136" s="15"/>
      <c r="M136" s="24">
        <v>1</v>
      </c>
      <c r="N136" s="19"/>
      <c r="O136" s="19"/>
      <c r="P136" s="19"/>
      <c r="Q136" s="19"/>
      <c r="R136" s="19"/>
      <c r="S136" s="19"/>
      <c r="T136" s="19">
        <v>73000000</v>
      </c>
      <c r="U136" s="19"/>
      <c r="V136" s="19"/>
      <c r="W136" s="19"/>
      <c r="X136" s="19"/>
      <c r="Y136" s="19"/>
      <c r="Z136" s="19"/>
      <c r="AA136" s="19"/>
      <c r="AB136" s="19"/>
      <c r="AC136" s="25">
        <f t="shared" si="1"/>
        <v>73000000</v>
      </c>
    </row>
    <row r="137" spans="1:29" s="3" customFormat="1" ht="63">
      <c r="A137" s="12" t="s">
        <v>394</v>
      </c>
      <c r="B137" s="12" t="s">
        <v>395</v>
      </c>
      <c r="C137" s="12" t="s">
        <v>565</v>
      </c>
      <c r="D137" s="12" t="s">
        <v>566</v>
      </c>
      <c r="E137" s="12" t="s">
        <v>567</v>
      </c>
      <c r="F137" s="13" t="s">
        <v>568</v>
      </c>
      <c r="G137" s="13" t="s">
        <v>573</v>
      </c>
      <c r="H137" s="12"/>
      <c r="I137" s="15" t="s">
        <v>574</v>
      </c>
      <c r="J137" s="15" t="s">
        <v>575</v>
      </c>
      <c r="K137" s="15" t="s">
        <v>576</v>
      </c>
      <c r="L137" s="15"/>
      <c r="M137" s="24">
        <v>1</v>
      </c>
      <c r="N137" s="19">
        <v>68000000</v>
      </c>
      <c r="O137" s="19"/>
      <c r="P137" s="19"/>
      <c r="Q137" s="19"/>
      <c r="R137" s="19"/>
      <c r="S137" s="19"/>
      <c r="T137" s="19"/>
      <c r="U137" s="19"/>
      <c r="V137" s="19"/>
      <c r="W137" s="19"/>
      <c r="X137" s="19"/>
      <c r="Y137" s="19"/>
      <c r="Z137" s="19"/>
      <c r="AA137" s="19"/>
      <c r="AB137" s="19"/>
      <c r="AC137" s="25">
        <f t="shared" si="1"/>
        <v>68000000</v>
      </c>
    </row>
    <row r="138" spans="1:29" s="3" customFormat="1" ht="63">
      <c r="A138" s="12" t="s">
        <v>394</v>
      </c>
      <c r="B138" s="12" t="s">
        <v>395</v>
      </c>
      <c r="C138" s="12" t="s">
        <v>565</v>
      </c>
      <c r="D138" s="12" t="s">
        <v>566</v>
      </c>
      <c r="E138" s="12" t="s">
        <v>567</v>
      </c>
      <c r="F138" s="13" t="s">
        <v>568</v>
      </c>
      <c r="G138" s="13" t="s">
        <v>577</v>
      </c>
      <c r="H138" s="12"/>
      <c r="I138" s="15" t="s">
        <v>578</v>
      </c>
      <c r="J138" s="15" t="s">
        <v>579</v>
      </c>
      <c r="K138" s="15" t="s">
        <v>576</v>
      </c>
      <c r="L138" s="15"/>
      <c r="M138" s="24">
        <v>1</v>
      </c>
      <c r="N138" s="19"/>
      <c r="O138" s="19"/>
      <c r="P138" s="19"/>
      <c r="Q138" s="19"/>
      <c r="R138" s="19"/>
      <c r="S138" s="19"/>
      <c r="T138" s="19">
        <v>7437221</v>
      </c>
      <c r="U138" s="19">
        <v>342562779</v>
      </c>
      <c r="V138" s="19"/>
      <c r="W138" s="19"/>
      <c r="X138" s="19"/>
      <c r="Y138" s="19"/>
      <c r="Z138" s="19"/>
      <c r="AA138" s="19"/>
      <c r="AB138" s="19"/>
      <c r="AC138" s="25">
        <f t="shared" si="1"/>
        <v>350000000</v>
      </c>
    </row>
    <row r="139" spans="1:29" s="3" customFormat="1" ht="94.5">
      <c r="A139" s="13" t="s">
        <v>394</v>
      </c>
      <c r="B139" s="13" t="s">
        <v>395</v>
      </c>
      <c r="C139" s="12" t="s">
        <v>565</v>
      </c>
      <c r="D139" s="12" t="s">
        <v>566</v>
      </c>
      <c r="E139" s="12" t="s">
        <v>567</v>
      </c>
      <c r="F139" s="13" t="s">
        <v>568</v>
      </c>
      <c r="G139" s="12" t="s">
        <v>580</v>
      </c>
      <c r="H139" s="12"/>
      <c r="I139" s="15" t="s">
        <v>581</v>
      </c>
      <c r="J139" s="15" t="s">
        <v>582</v>
      </c>
      <c r="K139" s="15" t="s">
        <v>583</v>
      </c>
      <c r="L139" s="15"/>
      <c r="M139" s="24">
        <v>1</v>
      </c>
      <c r="N139" s="19">
        <f>67200000+148000000</f>
        <v>215200000</v>
      </c>
      <c r="O139" s="19"/>
      <c r="P139" s="19"/>
      <c r="Q139" s="19"/>
      <c r="R139" s="19"/>
      <c r="S139" s="19"/>
      <c r="T139" s="19"/>
      <c r="U139" s="19"/>
      <c r="V139" s="19"/>
      <c r="W139" s="19"/>
      <c r="X139" s="19"/>
      <c r="Y139" s="19"/>
      <c r="Z139" s="19"/>
      <c r="AA139" s="19"/>
      <c r="AB139" s="19"/>
      <c r="AC139" s="25">
        <f t="shared" ref="AC139:AC147" si="2">SUM(N139:AB139)</f>
        <v>215200000</v>
      </c>
    </row>
    <row r="140" spans="1:29" s="3" customFormat="1" ht="63">
      <c r="A140" s="12" t="s">
        <v>394</v>
      </c>
      <c r="B140" s="12" t="s">
        <v>395</v>
      </c>
      <c r="C140" s="12" t="s">
        <v>565</v>
      </c>
      <c r="D140" s="12" t="s">
        <v>566</v>
      </c>
      <c r="E140" s="12" t="s">
        <v>567</v>
      </c>
      <c r="F140" s="13" t="s">
        <v>568</v>
      </c>
      <c r="G140" s="12" t="s">
        <v>584</v>
      </c>
      <c r="H140" s="12"/>
      <c r="I140" s="15" t="s">
        <v>585</v>
      </c>
      <c r="J140" s="15" t="s">
        <v>586</v>
      </c>
      <c r="K140" s="15" t="s">
        <v>587</v>
      </c>
      <c r="L140" s="15"/>
      <c r="M140" s="24">
        <v>1</v>
      </c>
      <c r="N140" s="19">
        <v>600000000</v>
      </c>
      <c r="O140" s="19"/>
      <c r="P140" s="19"/>
      <c r="Q140" s="19"/>
      <c r="R140" s="19"/>
      <c r="S140" s="19"/>
      <c r="T140" s="19"/>
      <c r="U140" s="19" t="s">
        <v>588</v>
      </c>
      <c r="V140" s="19"/>
      <c r="W140" s="19"/>
      <c r="X140" s="19"/>
      <c r="Y140" s="19"/>
      <c r="Z140" s="19"/>
      <c r="AA140" s="19"/>
      <c r="AB140" s="19"/>
      <c r="AC140" s="25">
        <f t="shared" si="2"/>
        <v>600000000</v>
      </c>
    </row>
    <row r="141" spans="1:29" s="3" customFormat="1" ht="110.25">
      <c r="A141" s="12" t="s">
        <v>394</v>
      </c>
      <c r="B141" s="12" t="s">
        <v>395</v>
      </c>
      <c r="C141" s="12" t="s">
        <v>565</v>
      </c>
      <c r="D141" s="12" t="s">
        <v>566</v>
      </c>
      <c r="E141" s="12" t="s">
        <v>567</v>
      </c>
      <c r="F141" s="13" t="s">
        <v>404</v>
      </c>
      <c r="G141" s="13" t="s">
        <v>589</v>
      </c>
      <c r="H141" s="12"/>
      <c r="I141" s="15" t="s">
        <v>590</v>
      </c>
      <c r="J141" s="15" t="s">
        <v>591</v>
      </c>
      <c r="K141" s="15" t="s">
        <v>592</v>
      </c>
      <c r="L141" s="15"/>
      <c r="M141" s="24">
        <v>1</v>
      </c>
      <c r="N141" s="19"/>
      <c r="O141" s="19"/>
      <c r="P141" s="19"/>
      <c r="Q141" s="19"/>
      <c r="R141" s="19"/>
      <c r="S141" s="19"/>
      <c r="T141" s="19"/>
      <c r="U141" s="19">
        <v>200000000</v>
      </c>
      <c r="V141" s="19"/>
      <c r="W141" s="19"/>
      <c r="X141" s="19"/>
      <c r="Y141" s="19"/>
      <c r="Z141" s="19"/>
      <c r="AA141" s="19"/>
      <c r="AB141" s="19"/>
      <c r="AC141" s="25">
        <f t="shared" si="2"/>
        <v>200000000</v>
      </c>
    </row>
    <row r="142" spans="1:29" s="3" customFormat="1" ht="78.75">
      <c r="A142" s="12" t="s">
        <v>593</v>
      </c>
      <c r="B142" s="12" t="s">
        <v>594</v>
      </c>
      <c r="C142" s="12" t="s">
        <v>595</v>
      </c>
      <c r="D142" s="12" t="s">
        <v>596</v>
      </c>
      <c r="E142" s="12" t="s">
        <v>597</v>
      </c>
      <c r="F142" s="13" t="s">
        <v>560</v>
      </c>
      <c r="G142" s="13" t="s">
        <v>598</v>
      </c>
      <c r="H142" s="12"/>
      <c r="I142" s="13" t="s">
        <v>598</v>
      </c>
      <c r="J142" s="15" t="s">
        <v>599</v>
      </c>
      <c r="K142" s="15" t="s">
        <v>600</v>
      </c>
      <c r="L142" s="15"/>
      <c r="M142" s="24">
        <v>51000</v>
      </c>
      <c r="N142" s="19">
        <v>110347131</v>
      </c>
      <c r="O142" s="19"/>
      <c r="P142" s="19"/>
      <c r="Q142" s="19"/>
      <c r="R142" s="19"/>
      <c r="S142" s="19"/>
      <c r="T142" s="19"/>
      <c r="U142" s="19"/>
      <c r="V142" s="19"/>
      <c r="W142" s="19"/>
      <c r="X142" s="19"/>
      <c r="Y142" s="19"/>
      <c r="Z142" s="19"/>
      <c r="AA142" s="19"/>
      <c r="AB142" s="19"/>
      <c r="AC142" s="25">
        <f t="shared" si="2"/>
        <v>110347131</v>
      </c>
    </row>
    <row r="143" spans="1:29" s="3" customFormat="1" ht="63">
      <c r="A143" s="12" t="s">
        <v>593</v>
      </c>
      <c r="B143" s="12" t="s">
        <v>594</v>
      </c>
      <c r="C143" s="12" t="s">
        <v>601</v>
      </c>
      <c r="D143" s="12" t="s">
        <v>602</v>
      </c>
      <c r="E143" s="12" t="s">
        <v>603</v>
      </c>
      <c r="F143" s="13" t="s">
        <v>560</v>
      </c>
      <c r="G143" s="13" t="s">
        <v>604</v>
      </c>
      <c r="H143" s="12"/>
      <c r="I143" s="15" t="s">
        <v>605</v>
      </c>
      <c r="J143" s="15" t="s">
        <v>606</v>
      </c>
      <c r="K143" s="15" t="s">
        <v>607</v>
      </c>
      <c r="L143" s="15"/>
      <c r="M143" s="24">
        <v>1</v>
      </c>
      <c r="N143" s="19">
        <v>55000000</v>
      </c>
      <c r="O143" s="19"/>
      <c r="P143" s="19"/>
      <c r="Q143" s="19"/>
      <c r="R143" s="19"/>
      <c r="S143" s="19"/>
      <c r="T143" s="19"/>
      <c r="U143" s="19"/>
      <c r="V143" s="19"/>
      <c r="W143" s="19"/>
      <c r="X143" s="19"/>
      <c r="Y143" s="19"/>
      <c r="Z143" s="19"/>
      <c r="AA143" s="19"/>
      <c r="AB143" s="19"/>
      <c r="AC143" s="25">
        <f t="shared" si="2"/>
        <v>55000000</v>
      </c>
    </row>
    <row r="144" spans="1:29" s="3" customFormat="1" ht="47.25">
      <c r="A144" s="12" t="s">
        <v>593</v>
      </c>
      <c r="B144" s="12" t="s">
        <v>594</v>
      </c>
      <c r="C144" s="12" t="s">
        <v>595</v>
      </c>
      <c r="D144" s="12" t="s">
        <v>596</v>
      </c>
      <c r="E144" s="12" t="s">
        <v>597</v>
      </c>
      <c r="F144" s="13" t="s">
        <v>560</v>
      </c>
      <c r="G144" s="13" t="s">
        <v>598</v>
      </c>
      <c r="H144" s="12"/>
      <c r="I144" s="15" t="s">
        <v>608</v>
      </c>
      <c r="J144" s="15" t="s">
        <v>609</v>
      </c>
      <c r="K144" s="15" t="s">
        <v>610</v>
      </c>
      <c r="L144" s="15"/>
      <c r="M144" s="24">
        <v>1500</v>
      </c>
      <c r="N144" s="19">
        <v>4125229</v>
      </c>
      <c r="O144" s="19"/>
      <c r="P144" s="19"/>
      <c r="Q144" s="19"/>
      <c r="R144" s="19"/>
      <c r="S144" s="19"/>
      <c r="T144" s="19"/>
      <c r="U144" s="19">
        <v>45874771</v>
      </c>
      <c r="V144" s="19"/>
      <c r="W144" s="19"/>
      <c r="X144" s="19"/>
      <c r="Y144" s="19"/>
      <c r="Z144" s="19"/>
      <c r="AA144" s="19"/>
      <c r="AB144" s="19"/>
      <c r="AC144" s="25">
        <f t="shared" si="2"/>
        <v>50000000</v>
      </c>
    </row>
    <row r="145" spans="1:29" s="3" customFormat="1" ht="110.25">
      <c r="A145" s="12" t="s">
        <v>394</v>
      </c>
      <c r="B145" s="12" t="s">
        <v>395</v>
      </c>
      <c r="C145" s="12" t="s">
        <v>611</v>
      </c>
      <c r="D145" s="12" t="s">
        <v>612</v>
      </c>
      <c r="E145" s="12" t="s">
        <v>613</v>
      </c>
      <c r="F145" s="13" t="s">
        <v>614</v>
      </c>
      <c r="G145" s="13" t="s">
        <v>615</v>
      </c>
      <c r="H145" s="12"/>
      <c r="I145" s="15" t="s">
        <v>616</v>
      </c>
      <c r="J145" s="15" t="s">
        <v>617</v>
      </c>
      <c r="K145" s="15" t="s">
        <v>618</v>
      </c>
      <c r="L145" s="15"/>
      <c r="M145" s="24">
        <v>1</v>
      </c>
      <c r="N145" s="19">
        <v>319345435</v>
      </c>
      <c r="O145" s="19"/>
      <c r="P145" s="19"/>
      <c r="Q145" s="19"/>
      <c r="R145" s="19"/>
      <c r="S145" s="19"/>
      <c r="T145" s="19">
        <v>100000000</v>
      </c>
      <c r="U145" s="19"/>
      <c r="V145" s="19"/>
      <c r="W145" s="19"/>
      <c r="X145" s="19"/>
      <c r="Y145" s="19"/>
      <c r="Z145" s="19"/>
      <c r="AA145" s="19"/>
      <c r="AB145" s="19"/>
      <c r="AC145" s="25">
        <f t="shared" si="2"/>
        <v>419345435</v>
      </c>
    </row>
    <row r="146" spans="1:29" s="3" customFormat="1" ht="141.75">
      <c r="A146" s="12" t="s">
        <v>394</v>
      </c>
      <c r="B146" s="12" t="s">
        <v>395</v>
      </c>
      <c r="C146" s="12" t="s">
        <v>611</v>
      </c>
      <c r="D146" s="12" t="s">
        <v>612</v>
      </c>
      <c r="E146" s="13" t="s">
        <v>613</v>
      </c>
      <c r="F146" s="13" t="s">
        <v>619</v>
      </c>
      <c r="G146" s="13" t="s">
        <v>620</v>
      </c>
      <c r="H146" s="12"/>
      <c r="I146" s="15" t="s">
        <v>621</v>
      </c>
      <c r="J146" s="15" t="s">
        <v>622</v>
      </c>
      <c r="K146" s="15" t="s">
        <v>623</v>
      </c>
      <c r="L146" s="15"/>
      <c r="M146" s="24">
        <v>5</v>
      </c>
      <c r="N146" s="19">
        <v>400000000</v>
      </c>
      <c r="O146" s="19"/>
      <c r="P146" s="19"/>
      <c r="Q146" s="19"/>
      <c r="R146" s="19"/>
      <c r="S146" s="19"/>
      <c r="T146" s="19"/>
      <c r="U146" s="19">
        <v>191000000</v>
      </c>
      <c r="V146" s="19"/>
      <c r="W146" s="19"/>
      <c r="X146" s="19"/>
      <c r="Y146" s="19"/>
      <c r="Z146" s="19"/>
      <c r="AA146" s="19"/>
      <c r="AB146" s="19"/>
      <c r="AC146" s="25">
        <f t="shared" si="2"/>
        <v>591000000</v>
      </c>
    </row>
    <row r="147" spans="1:29" s="3" customFormat="1" ht="78.75">
      <c r="A147" s="12" t="s">
        <v>624</v>
      </c>
      <c r="B147" s="12" t="s">
        <v>625</v>
      </c>
      <c r="C147" s="12" t="s">
        <v>626</v>
      </c>
      <c r="D147" s="12" t="s">
        <v>627</v>
      </c>
      <c r="E147" s="13" t="s">
        <v>628</v>
      </c>
      <c r="F147" s="13" t="s">
        <v>629</v>
      </c>
      <c r="G147" s="13" t="s">
        <v>630</v>
      </c>
      <c r="H147" s="12"/>
      <c r="I147" s="15" t="s">
        <v>631</v>
      </c>
      <c r="J147" s="15" t="s">
        <v>632</v>
      </c>
      <c r="K147" s="15" t="s">
        <v>633</v>
      </c>
      <c r="L147" s="15"/>
      <c r="M147" s="24">
        <v>100</v>
      </c>
      <c r="N147" s="73">
        <f>215571410+105000000</f>
        <v>320571410</v>
      </c>
      <c r="O147" s="19"/>
      <c r="P147" s="19"/>
      <c r="Q147" s="19"/>
      <c r="R147" s="19"/>
      <c r="S147" s="19"/>
      <c r="T147" s="19"/>
      <c r="U147" s="19"/>
      <c r="V147" s="19"/>
      <c r="W147" s="19"/>
      <c r="X147" s="19"/>
      <c r="Y147" s="19"/>
      <c r="Z147" s="19"/>
      <c r="AA147" s="19"/>
      <c r="AB147" s="19"/>
      <c r="AC147" s="25">
        <f t="shared" si="2"/>
        <v>320571410</v>
      </c>
    </row>
    <row r="148" spans="1:29" s="75" customFormat="1">
      <c r="A148" s="74"/>
      <c r="B148" s="74"/>
      <c r="C148" s="74"/>
      <c r="D148" s="74"/>
      <c r="E148" s="74"/>
      <c r="H148" s="74"/>
      <c r="I148" s="21"/>
      <c r="J148" s="21"/>
      <c r="K148" s="76"/>
      <c r="L148" s="76"/>
      <c r="M148" s="76"/>
      <c r="N148" s="77">
        <f>SUM(N9:N147)</f>
        <v>19212455732.150002</v>
      </c>
      <c r="O148" s="77"/>
      <c r="P148" s="78">
        <f t="shared" ref="P148:V148" si="3">SUM(P9:P147)</f>
        <v>13120638986</v>
      </c>
      <c r="Q148" s="77">
        <f t="shared" si="3"/>
        <v>383974558</v>
      </c>
      <c r="R148" s="77">
        <f t="shared" si="3"/>
        <v>511966076.81</v>
      </c>
      <c r="S148" s="77"/>
      <c r="T148" s="77">
        <f t="shared" si="3"/>
        <v>679437221</v>
      </c>
      <c r="U148" s="77">
        <f t="shared" si="3"/>
        <v>3518782352.1328802</v>
      </c>
      <c r="V148" s="77">
        <f t="shared" si="3"/>
        <v>0</v>
      </c>
      <c r="W148" s="77">
        <f>SUM(W8:W147)</f>
        <v>76146303295.909088</v>
      </c>
      <c r="X148" s="77"/>
      <c r="Y148" s="77">
        <f>SUM(Y8:Y147)</f>
        <v>1705262222</v>
      </c>
      <c r="Z148" s="77">
        <f>SUM(Z8:Z147)</f>
        <v>102617169501</v>
      </c>
      <c r="AA148" s="77">
        <f>SUM(AA8:AA147)</f>
        <v>0</v>
      </c>
      <c r="AB148" s="77">
        <f>SUM(AB8:AB147)</f>
        <v>0</v>
      </c>
      <c r="AC148" s="77">
        <f>SUM(AC9:AC147)</f>
        <v>106249520700.41187</v>
      </c>
    </row>
    <row r="149" spans="1:29" s="4" customFormat="1">
      <c r="A149" s="26"/>
      <c r="B149" s="26"/>
      <c r="C149" s="26"/>
      <c r="D149" s="26"/>
      <c r="E149" s="26"/>
      <c r="H149" s="26"/>
      <c r="I149" s="79"/>
      <c r="J149" s="79"/>
      <c r="K149" s="80"/>
      <c r="L149" s="80"/>
      <c r="M149" s="80"/>
      <c r="N149" s="81"/>
      <c r="U149" s="82"/>
    </row>
    <row r="150" spans="1:29" s="84" customFormat="1">
      <c r="A150" s="83"/>
      <c r="B150" s="83"/>
      <c r="C150" s="83"/>
      <c r="D150" s="83"/>
      <c r="E150" s="83"/>
      <c r="H150" s="83"/>
      <c r="I150" s="85"/>
      <c r="J150" s="85"/>
      <c r="K150" s="86"/>
      <c r="L150" s="86"/>
      <c r="M150" s="86"/>
      <c r="N150" s="87"/>
      <c r="U150" s="87"/>
    </row>
    <row r="151" spans="1:29" s="84" customFormat="1">
      <c r="A151" s="83"/>
      <c r="B151" s="83"/>
      <c r="C151" s="83"/>
      <c r="D151" s="83"/>
      <c r="E151" s="83"/>
      <c r="H151" s="83"/>
      <c r="I151" s="85"/>
      <c r="J151" s="85"/>
      <c r="K151" s="86"/>
      <c r="L151" s="86"/>
      <c r="M151" s="86"/>
      <c r="N151" s="87"/>
      <c r="S151" s="88" t="s">
        <v>634</v>
      </c>
      <c r="U151" s="87"/>
      <c r="W151" s="89"/>
      <c r="Z151" s="87"/>
    </row>
    <row r="152" spans="1:29" s="84" customFormat="1">
      <c r="A152" s="83"/>
      <c r="B152" s="83"/>
      <c r="C152" s="83"/>
      <c r="D152" s="83"/>
      <c r="E152" s="83"/>
      <c r="H152" s="83"/>
      <c r="I152" s="85"/>
      <c r="J152" s="85"/>
      <c r="K152" s="86"/>
      <c r="L152" s="86"/>
      <c r="M152" s="86"/>
      <c r="N152" s="90" t="s">
        <v>634</v>
      </c>
      <c r="P152" s="91"/>
      <c r="U152" s="87"/>
      <c r="Z152" s="91"/>
    </row>
    <row r="153" spans="1:29" s="84" customFormat="1">
      <c r="A153" s="83"/>
      <c r="B153" s="83"/>
      <c r="C153" s="83"/>
      <c r="D153" s="83"/>
      <c r="E153" s="83"/>
      <c r="H153" s="83"/>
      <c r="I153" s="85"/>
      <c r="J153" s="85"/>
      <c r="K153" s="86"/>
      <c r="L153" s="86"/>
      <c r="M153" s="86"/>
      <c r="N153" s="92"/>
      <c r="P153" s="91"/>
      <c r="Q153" s="91"/>
      <c r="U153" s="87"/>
      <c r="Z153" s="91"/>
    </row>
    <row r="154" spans="1:29" s="84" customFormat="1">
      <c r="A154" s="83"/>
      <c r="B154" s="83"/>
      <c r="C154" s="83"/>
      <c r="D154" s="83"/>
      <c r="E154" s="83"/>
      <c r="H154" s="83"/>
      <c r="I154" s="85"/>
      <c r="J154" s="85"/>
      <c r="K154" s="86"/>
      <c r="L154" s="86"/>
      <c r="M154" s="86"/>
      <c r="N154" s="87"/>
      <c r="U154" s="87"/>
      <c r="W154" s="93"/>
    </row>
    <row r="155" spans="1:29" s="84" customFormat="1">
      <c r="A155" s="83"/>
      <c r="B155" s="83"/>
      <c r="C155" s="83"/>
      <c r="D155" s="83"/>
      <c r="E155" s="83"/>
      <c r="H155" s="83"/>
      <c r="I155" s="85"/>
      <c r="J155" s="85"/>
      <c r="K155" s="86"/>
      <c r="L155" s="86"/>
      <c r="M155" s="86"/>
      <c r="N155" s="87"/>
      <c r="U155" s="87"/>
    </row>
    <row r="156" spans="1:29" s="84" customFormat="1">
      <c r="A156" s="83"/>
      <c r="B156" s="83"/>
      <c r="C156" s="83"/>
      <c r="D156" s="83"/>
      <c r="E156" s="83"/>
      <c r="H156" s="83"/>
      <c r="I156" s="85"/>
      <c r="J156" s="85"/>
      <c r="K156" s="86"/>
      <c r="L156" s="86"/>
      <c r="M156" s="86"/>
      <c r="N156" s="87"/>
      <c r="U156" s="87"/>
    </row>
    <row r="157" spans="1:29" s="84" customFormat="1">
      <c r="A157" s="83"/>
      <c r="B157" s="83"/>
      <c r="C157" s="83"/>
      <c r="D157" s="83"/>
      <c r="E157" s="83"/>
      <c r="H157" s="83"/>
      <c r="I157" s="85"/>
      <c r="J157" s="85"/>
      <c r="K157" s="86"/>
      <c r="L157" s="86"/>
      <c r="M157" s="86"/>
      <c r="N157" s="87"/>
      <c r="U157" s="87"/>
    </row>
    <row r="158" spans="1:29" s="84" customFormat="1">
      <c r="A158" s="83"/>
      <c r="B158" s="83"/>
      <c r="C158" s="83"/>
      <c r="D158" s="83"/>
      <c r="E158" s="83"/>
      <c r="H158" s="83"/>
      <c r="I158" s="85"/>
      <c r="J158" s="85"/>
      <c r="K158" s="86"/>
      <c r="L158" s="86"/>
      <c r="M158" s="86"/>
      <c r="N158" s="87"/>
      <c r="U158" s="87"/>
    </row>
    <row r="159" spans="1:29" s="84" customFormat="1">
      <c r="A159" s="83"/>
      <c r="B159" s="83"/>
      <c r="C159" s="83"/>
      <c r="D159" s="83"/>
      <c r="E159" s="83"/>
      <c r="H159" s="83"/>
      <c r="I159" s="85"/>
      <c r="J159" s="85"/>
      <c r="K159" s="86"/>
      <c r="L159" s="86"/>
      <c r="M159" s="86"/>
      <c r="N159" s="87"/>
      <c r="U159" s="87"/>
    </row>
    <row r="160" spans="1:29" s="84" customFormat="1">
      <c r="A160" s="83"/>
      <c r="B160" s="83"/>
      <c r="C160" s="83"/>
      <c r="D160" s="83"/>
      <c r="E160" s="83"/>
      <c r="H160" s="83"/>
      <c r="I160" s="85"/>
      <c r="J160" s="85"/>
      <c r="K160" s="86"/>
      <c r="L160" s="86"/>
      <c r="M160" s="86"/>
      <c r="N160" s="87"/>
      <c r="U160" s="87"/>
    </row>
  </sheetData>
  <autoFilter ref="A7:AC148"/>
  <mergeCells count="34">
    <mergeCell ref="H93:H96"/>
    <mergeCell ref="H73:H75"/>
    <mergeCell ref="H77:H78"/>
    <mergeCell ref="H79:H80"/>
    <mergeCell ref="H81:H84"/>
    <mergeCell ref="H85:H86"/>
    <mergeCell ref="H91:H92"/>
    <mergeCell ref="H39:H40"/>
    <mergeCell ref="H41:H44"/>
    <mergeCell ref="G42:G44"/>
    <mergeCell ref="M42:M44"/>
    <mergeCell ref="W42:W44"/>
    <mergeCell ref="G45:G47"/>
    <mergeCell ref="H45:H47"/>
    <mergeCell ref="M45:M47"/>
    <mergeCell ref="H29:H36"/>
    <mergeCell ref="G30:G36"/>
    <mergeCell ref="M30:M36"/>
    <mergeCell ref="W30:W36"/>
    <mergeCell ref="F37:F38"/>
    <mergeCell ref="H37:H38"/>
    <mergeCell ref="H15:H20"/>
    <mergeCell ref="M16:M19"/>
    <mergeCell ref="W16:W20"/>
    <mergeCell ref="H21:H28"/>
    <mergeCell ref="G22:G28"/>
    <mergeCell ref="M22:M28"/>
    <mergeCell ref="W22:W28"/>
    <mergeCell ref="A6:B6"/>
    <mergeCell ref="C6:D6"/>
    <mergeCell ref="I6:J6"/>
    <mergeCell ref="H9:H10"/>
    <mergeCell ref="H11:H12"/>
    <mergeCell ref="H13:H14"/>
  </mergeCells>
  <dataValidations count="4">
    <dataValidation type="list" allowBlank="1" showInputMessage="1" showErrorMessage="1" sqref="L93:L97">
      <formula1>INDIRECT("_"&amp;$T93)</formula1>
    </dataValidation>
    <dataValidation type="decimal" operator="greaterThanOrEqual" showInputMessage="1" showErrorMessage="1" error="Ingrese valores numéricos" sqref="N504:AB504 JJ504:JX504 TF504:TT504 ADB504:ADP504 AMX504:ANL504 AWT504:AXH504 BGP504:BHD504 BQL504:BQZ504 CAH504:CAV504 CKD504:CKR504 CTZ504:CUN504 DDV504:DEJ504 DNR504:DOF504 DXN504:DYB504 EHJ504:EHX504 ERF504:ERT504 FBB504:FBP504 FKX504:FLL504 FUT504:FVH504 GEP504:GFD504 GOL504:GOZ504 GYH504:GYV504 HID504:HIR504 HRZ504:HSN504 IBV504:ICJ504 ILR504:IMF504 IVN504:IWB504 JFJ504:JFX504 JPF504:JPT504 JZB504:JZP504 KIX504:KJL504 KST504:KTH504 LCP504:LDD504 LML504:LMZ504 LWH504:LWV504 MGD504:MGR504 MPZ504:MQN504 MZV504:NAJ504 NJR504:NKF504 NTN504:NUB504 ODJ504:ODX504 ONF504:ONT504 OXB504:OXP504 PGX504:PHL504 PQT504:PRH504 QAP504:QBD504 QKL504:QKZ504 QUH504:QUV504 RED504:RER504 RNZ504:RON504 RXV504:RYJ504 SHR504:SIF504 SRN504:SSB504 TBJ504:TBX504 TLF504:TLT504 TVB504:TVP504 UEX504:UFL504 UOT504:UPH504 UYP504:UZD504 VIL504:VIZ504 VSH504:VSV504 WCD504:WCR504 WLZ504:WMN504 WVV504:WWJ504 N66040:AB66040 JJ66040:JX66040 TF66040:TT66040 ADB66040:ADP66040 AMX66040:ANL66040 AWT66040:AXH66040 BGP66040:BHD66040 BQL66040:BQZ66040 CAH66040:CAV66040 CKD66040:CKR66040 CTZ66040:CUN66040 DDV66040:DEJ66040 DNR66040:DOF66040 DXN66040:DYB66040 EHJ66040:EHX66040 ERF66040:ERT66040 FBB66040:FBP66040 FKX66040:FLL66040 FUT66040:FVH66040 GEP66040:GFD66040 GOL66040:GOZ66040 GYH66040:GYV66040 HID66040:HIR66040 HRZ66040:HSN66040 IBV66040:ICJ66040 ILR66040:IMF66040 IVN66040:IWB66040 JFJ66040:JFX66040 JPF66040:JPT66040 JZB66040:JZP66040 KIX66040:KJL66040 KST66040:KTH66040 LCP66040:LDD66040 LML66040:LMZ66040 LWH66040:LWV66040 MGD66040:MGR66040 MPZ66040:MQN66040 MZV66040:NAJ66040 NJR66040:NKF66040 NTN66040:NUB66040 ODJ66040:ODX66040 ONF66040:ONT66040 OXB66040:OXP66040 PGX66040:PHL66040 PQT66040:PRH66040 QAP66040:QBD66040 QKL66040:QKZ66040 QUH66040:QUV66040 RED66040:RER66040 RNZ66040:RON66040 RXV66040:RYJ66040 SHR66040:SIF66040 SRN66040:SSB66040 TBJ66040:TBX66040 TLF66040:TLT66040 TVB66040:TVP66040 UEX66040:UFL66040 UOT66040:UPH66040 UYP66040:UZD66040 VIL66040:VIZ66040 VSH66040:VSV66040 WCD66040:WCR66040 WLZ66040:WMN66040 WVV66040:WWJ66040 N131576:AB131576 JJ131576:JX131576 TF131576:TT131576 ADB131576:ADP131576 AMX131576:ANL131576 AWT131576:AXH131576 BGP131576:BHD131576 BQL131576:BQZ131576 CAH131576:CAV131576 CKD131576:CKR131576 CTZ131576:CUN131576 DDV131576:DEJ131576 DNR131576:DOF131576 DXN131576:DYB131576 EHJ131576:EHX131576 ERF131576:ERT131576 FBB131576:FBP131576 FKX131576:FLL131576 FUT131576:FVH131576 GEP131576:GFD131576 GOL131576:GOZ131576 GYH131576:GYV131576 HID131576:HIR131576 HRZ131576:HSN131576 IBV131576:ICJ131576 ILR131576:IMF131576 IVN131576:IWB131576 JFJ131576:JFX131576 JPF131576:JPT131576 JZB131576:JZP131576 KIX131576:KJL131576 KST131576:KTH131576 LCP131576:LDD131576 LML131576:LMZ131576 LWH131576:LWV131576 MGD131576:MGR131576 MPZ131576:MQN131576 MZV131576:NAJ131576 NJR131576:NKF131576 NTN131576:NUB131576 ODJ131576:ODX131576 ONF131576:ONT131576 OXB131576:OXP131576 PGX131576:PHL131576 PQT131576:PRH131576 QAP131576:QBD131576 QKL131576:QKZ131576 QUH131576:QUV131576 RED131576:RER131576 RNZ131576:RON131576 RXV131576:RYJ131576 SHR131576:SIF131576 SRN131576:SSB131576 TBJ131576:TBX131576 TLF131576:TLT131576 TVB131576:TVP131576 UEX131576:UFL131576 UOT131576:UPH131576 UYP131576:UZD131576 VIL131576:VIZ131576 VSH131576:VSV131576 WCD131576:WCR131576 WLZ131576:WMN131576 WVV131576:WWJ131576 N197112:AB197112 JJ197112:JX197112 TF197112:TT197112 ADB197112:ADP197112 AMX197112:ANL197112 AWT197112:AXH197112 BGP197112:BHD197112 BQL197112:BQZ197112 CAH197112:CAV197112 CKD197112:CKR197112 CTZ197112:CUN197112 DDV197112:DEJ197112 DNR197112:DOF197112 DXN197112:DYB197112 EHJ197112:EHX197112 ERF197112:ERT197112 FBB197112:FBP197112 FKX197112:FLL197112 FUT197112:FVH197112 GEP197112:GFD197112 GOL197112:GOZ197112 GYH197112:GYV197112 HID197112:HIR197112 HRZ197112:HSN197112 IBV197112:ICJ197112 ILR197112:IMF197112 IVN197112:IWB197112 JFJ197112:JFX197112 JPF197112:JPT197112 JZB197112:JZP197112 KIX197112:KJL197112 KST197112:KTH197112 LCP197112:LDD197112 LML197112:LMZ197112 LWH197112:LWV197112 MGD197112:MGR197112 MPZ197112:MQN197112 MZV197112:NAJ197112 NJR197112:NKF197112 NTN197112:NUB197112 ODJ197112:ODX197112 ONF197112:ONT197112 OXB197112:OXP197112 PGX197112:PHL197112 PQT197112:PRH197112 QAP197112:QBD197112 QKL197112:QKZ197112 QUH197112:QUV197112 RED197112:RER197112 RNZ197112:RON197112 RXV197112:RYJ197112 SHR197112:SIF197112 SRN197112:SSB197112 TBJ197112:TBX197112 TLF197112:TLT197112 TVB197112:TVP197112 UEX197112:UFL197112 UOT197112:UPH197112 UYP197112:UZD197112 VIL197112:VIZ197112 VSH197112:VSV197112 WCD197112:WCR197112 WLZ197112:WMN197112 WVV197112:WWJ197112 N262648:AB262648 JJ262648:JX262648 TF262648:TT262648 ADB262648:ADP262648 AMX262648:ANL262648 AWT262648:AXH262648 BGP262648:BHD262648 BQL262648:BQZ262648 CAH262648:CAV262648 CKD262648:CKR262648 CTZ262648:CUN262648 DDV262648:DEJ262648 DNR262648:DOF262648 DXN262648:DYB262648 EHJ262648:EHX262648 ERF262648:ERT262648 FBB262648:FBP262648 FKX262648:FLL262648 FUT262648:FVH262648 GEP262648:GFD262648 GOL262648:GOZ262648 GYH262648:GYV262648 HID262648:HIR262648 HRZ262648:HSN262648 IBV262648:ICJ262648 ILR262648:IMF262648 IVN262648:IWB262648 JFJ262648:JFX262648 JPF262648:JPT262648 JZB262648:JZP262648 KIX262648:KJL262648 KST262648:KTH262648 LCP262648:LDD262648 LML262648:LMZ262648 LWH262648:LWV262648 MGD262648:MGR262648 MPZ262648:MQN262648 MZV262648:NAJ262648 NJR262648:NKF262648 NTN262648:NUB262648 ODJ262648:ODX262648 ONF262648:ONT262648 OXB262648:OXP262648 PGX262648:PHL262648 PQT262648:PRH262648 QAP262648:QBD262648 QKL262648:QKZ262648 QUH262648:QUV262648 RED262648:RER262648 RNZ262648:RON262648 RXV262648:RYJ262648 SHR262648:SIF262648 SRN262648:SSB262648 TBJ262648:TBX262648 TLF262648:TLT262648 TVB262648:TVP262648 UEX262648:UFL262648 UOT262648:UPH262648 UYP262648:UZD262648 VIL262648:VIZ262648 VSH262648:VSV262648 WCD262648:WCR262648 WLZ262648:WMN262648 WVV262648:WWJ262648 N328184:AB328184 JJ328184:JX328184 TF328184:TT328184 ADB328184:ADP328184 AMX328184:ANL328184 AWT328184:AXH328184 BGP328184:BHD328184 BQL328184:BQZ328184 CAH328184:CAV328184 CKD328184:CKR328184 CTZ328184:CUN328184 DDV328184:DEJ328184 DNR328184:DOF328184 DXN328184:DYB328184 EHJ328184:EHX328184 ERF328184:ERT328184 FBB328184:FBP328184 FKX328184:FLL328184 FUT328184:FVH328184 GEP328184:GFD328184 GOL328184:GOZ328184 GYH328184:GYV328184 HID328184:HIR328184 HRZ328184:HSN328184 IBV328184:ICJ328184 ILR328184:IMF328184 IVN328184:IWB328184 JFJ328184:JFX328184 JPF328184:JPT328184 JZB328184:JZP328184 KIX328184:KJL328184 KST328184:KTH328184 LCP328184:LDD328184 LML328184:LMZ328184 LWH328184:LWV328184 MGD328184:MGR328184 MPZ328184:MQN328184 MZV328184:NAJ328184 NJR328184:NKF328184 NTN328184:NUB328184 ODJ328184:ODX328184 ONF328184:ONT328184 OXB328184:OXP328184 PGX328184:PHL328184 PQT328184:PRH328184 QAP328184:QBD328184 QKL328184:QKZ328184 QUH328184:QUV328184 RED328184:RER328184 RNZ328184:RON328184 RXV328184:RYJ328184 SHR328184:SIF328184 SRN328184:SSB328184 TBJ328184:TBX328184 TLF328184:TLT328184 TVB328184:TVP328184 UEX328184:UFL328184 UOT328184:UPH328184 UYP328184:UZD328184 VIL328184:VIZ328184 VSH328184:VSV328184 WCD328184:WCR328184 WLZ328184:WMN328184 WVV328184:WWJ328184 N393720:AB393720 JJ393720:JX393720 TF393720:TT393720 ADB393720:ADP393720 AMX393720:ANL393720 AWT393720:AXH393720 BGP393720:BHD393720 BQL393720:BQZ393720 CAH393720:CAV393720 CKD393720:CKR393720 CTZ393720:CUN393720 DDV393720:DEJ393720 DNR393720:DOF393720 DXN393720:DYB393720 EHJ393720:EHX393720 ERF393720:ERT393720 FBB393720:FBP393720 FKX393720:FLL393720 FUT393720:FVH393720 GEP393720:GFD393720 GOL393720:GOZ393720 GYH393720:GYV393720 HID393720:HIR393720 HRZ393720:HSN393720 IBV393720:ICJ393720 ILR393720:IMF393720 IVN393720:IWB393720 JFJ393720:JFX393720 JPF393720:JPT393720 JZB393720:JZP393720 KIX393720:KJL393720 KST393720:KTH393720 LCP393720:LDD393720 LML393720:LMZ393720 LWH393720:LWV393720 MGD393720:MGR393720 MPZ393720:MQN393720 MZV393720:NAJ393720 NJR393720:NKF393720 NTN393720:NUB393720 ODJ393720:ODX393720 ONF393720:ONT393720 OXB393720:OXP393720 PGX393720:PHL393720 PQT393720:PRH393720 QAP393720:QBD393720 QKL393720:QKZ393720 QUH393720:QUV393720 RED393720:RER393720 RNZ393720:RON393720 RXV393720:RYJ393720 SHR393720:SIF393720 SRN393720:SSB393720 TBJ393720:TBX393720 TLF393720:TLT393720 TVB393720:TVP393720 UEX393720:UFL393720 UOT393720:UPH393720 UYP393720:UZD393720 VIL393720:VIZ393720 VSH393720:VSV393720 WCD393720:WCR393720 WLZ393720:WMN393720 WVV393720:WWJ393720 N459256:AB459256 JJ459256:JX459256 TF459256:TT459256 ADB459256:ADP459256 AMX459256:ANL459256 AWT459256:AXH459256 BGP459256:BHD459256 BQL459256:BQZ459256 CAH459256:CAV459256 CKD459256:CKR459256 CTZ459256:CUN459256 DDV459256:DEJ459256 DNR459256:DOF459256 DXN459256:DYB459256 EHJ459256:EHX459256 ERF459256:ERT459256 FBB459256:FBP459256 FKX459256:FLL459256 FUT459256:FVH459256 GEP459256:GFD459256 GOL459256:GOZ459256 GYH459256:GYV459256 HID459256:HIR459256 HRZ459256:HSN459256 IBV459256:ICJ459256 ILR459256:IMF459256 IVN459256:IWB459256 JFJ459256:JFX459256 JPF459256:JPT459256 JZB459256:JZP459256 KIX459256:KJL459256 KST459256:KTH459256 LCP459256:LDD459256 LML459256:LMZ459256 LWH459256:LWV459256 MGD459256:MGR459256 MPZ459256:MQN459256 MZV459256:NAJ459256 NJR459256:NKF459256 NTN459256:NUB459256 ODJ459256:ODX459256 ONF459256:ONT459256 OXB459256:OXP459256 PGX459256:PHL459256 PQT459256:PRH459256 QAP459256:QBD459256 QKL459256:QKZ459256 QUH459256:QUV459256 RED459256:RER459256 RNZ459256:RON459256 RXV459256:RYJ459256 SHR459256:SIF459256 SRN459256:SSB459256 TBJ459256:TBX459256 TLF459256:TLT459256 TVB459256:TVP459256 UEX459256:UFL459256 UOT459256:UPH459256 UYP459256:UZD459256 VIL459256:VIZ459256 VSH459256:VSV459256 WCD459256:WCR459256 WLZ459256:WMN459256 WVV459256:WWJ459256 N524792:AB524792 JJ524792:JX524792 TF524792:TT524792 ADB524792:ADP524792 AMX524792:ANL524792 AWT524792:AXH524792 BGP524792:BHD524792 BQL524792:BQZ524792 CAH524792:CAV524792 CKD524792:CKR524792 CTZ524792:CUN524792 DDV524792:DEJ524792 DNR524792:DOF524792 DXN524792:DYB524792 EHJ524792:EHX524792 ERF524792:ERT524792 FBB524792:FBP524792 FKX524792:FLL524792 FUT524792:FVH524792 GEP524792:GFD524792 GOL524792:GOZ524792 GYH524792:GYV524792 HID524792:HIR524792 HRZ524792:HSN524792 IBV524792:ICJ524792 ILR524792:IMF524792 IVN524792:IWB524792 JFJ524792:JFX524792 JPF524792:JPT524792 JZB524792:JZP524792 KIX524792:KJL524792 KST524792:KTH524792 LCP524792:LDD524792 LML524792:LMZ524792 LWH524792:LWV524792 MGD524792:MGR524792 MPZ524792:MQN524792 MZV524792:NAJ524792 NJR524792:NKF524792 NTN524792:NUB524792 ODJ524792:ODX524792 ONF524792:ONT524792 OXB524792:OXP524792 PGX524792:PHL524792 PQT524792:PRH524792 QAP524792:QBD524792 QKL524792:QKZ524792 QUH524792:QUV524792 RED524792:RER524792 RNZ524792:RON524792 RXV524792:RYJ524792 SHR524792:SIF524792 SRN524792:SSB524792 TBJ524792:TBX524792 TLF524792:TLT524792 TVB524792:TVP524792 UEX524792:UFL524792 UOT524792:UPH524792 UYP524792:UZD524792 VIL524792:VIZ524792 VSH524792:VSV524792 WCD524792:WCR524792 WLZ524792:WMN524792 WVV524792:WWJ524792 N590328:AB590328 JJ590328:JX590328 TF590328:TT590328 ADB590328:ADP590328 AMX590328:ANL590328 AWT590328:AXH590328 BGP590328:BHD590328 BQL590328:BQZ590328 CAH590328:CAV590328 CKD590328:CKR590328 CTZ590328:CUN590328 DDV590328:DEJ590328 DNR590328:DOF590328 DXN590328:DYB590328 EHJ590328:EHX590328 ERF590328:ERT590328 FBB590328:FBP590328 FKX590328:FLL590328 FUT590328:FVH590328 GEP590328:GFD590328 GOL590328:GOZ590328 GYH590328:GYV590328 HID590328:HIR590328 HRZ590328:HSN590328 IBV590328:ICJ590328 ILR590328:IMF590328 IVN590328:IWB590328 JFJ590328:JFX590328 JPF590328:JPT590328 JZB590328:JZP590328 KIX590328:KJL590328 KST590328:KTH590328 LCP590328:LDD590328 LML590328:LMZ590328 LWH590328:LWV590328 MGD590328:MGR590328 MPZ590328:MQN590328 MZV590328:NAJ590328 NJR590328:NKF590328 NTN590328:NUB590328 ODJ590328:ODX590328 ONF590328:ONT590328 OXB590328:OXP590328 PGX590328:PHL590328 PQT590328:PRH590328 QAP590328:QBD590328 QKL590328:QKZ590328 QUH590328:QUV590328 RED590328:RER590328 RNZ590328:RON590328 RXV590328:RYJ590328 SHR590328:SIF590328 SRN590328:SSB590328 TBJ590328:TBX590328 TLF590328:TLT590328 TVB590328:TVP590328 UEX590328:UFL590328 UOT590328:UPH590328 UYP590328:UZD590328 VIL590328:VIZ590328 VSH590328:VSV590328 WCD590328:WCR590328 WLZ590328:WMN590328 WVV590328:WWJ590328 N655864:AB655864 JJ655864:JX655864 TF655864:TT655864 ADB655864:ADP655864 AMX655864:ANL655864 AWT655864:AXH655864 BGP655864:BHD655864 BQL655864:BQZ655864 CAH655864:CAV655864 CKD655864:CKR655864 CTZ655864:CUN655864 DDV655864:DEJ655864 DNR655864:DOF655864 DXN655864:DYB655864 EHJ655864:EHX655864 ERF655864:ERT655864 FBB655864:FBP655864 FKX655864:FLL655864 FUT655864:FVH655864 GEP655864:GFD655864 GOL655864:GOZ655864 GYH655864:GYV655864 HID655864:HIR655864 HRZ655864:HSN655864 IBV655864:ICJ655864 ILR655864:IMF655864 IVN655864:IWB655864 JFJ655864:JFX655864 JPF655864:JPT655864 JZB655864:JZP655864 KIX655864:KJL655864 KST655864:KTH655864 LCP655864:LDD655864 LML655864:LMZ655864 LWH655864:LWV655864 MGD655864:MGR655864 MPZ655864:MQN655864 MZV655864:NAJ655864 NJR655864:NKF655864 NTN655864:NUB655864 ODJ655864:ODX655864 ONF655864:ONT655864 OXB655864:OXP655864 PGX655864:PHL655864 PQT655864:PRH655864 QAP655864:QBD655864 QKL655864:QKZ655864 QUH655864:QUV655864 RED655864:RER655864 RNZ655864:RON655864 RXV655864:RYJ655864 SHR655864:SIF655864 SRN655864:SSB655864 TBJ655864:TBX655864 TLF655864:TLT655864 TVB655864:TVP655864 UEX655864:UFL655864 UOT655864:UPH655864 UYP655864:UZD655864 VIL655864:VIZ655864 VSH655864:VSV655864 WCD655864:WCR655864 WLZ655864:WMN655864 WVV655864:WWJ655864 N721400:AB721400 JJ721400:JX721400 TF721400:TT721400 ADB721400:ADP721400 AMX721400:ANL721400 AWT721400:AXH721400 BGP721400:BHD721400 BQL721400:BQZ721400 CAH721400:CAV721400 CKD721400:CKR721400 CTZ721400:CUN721400 DDV721400:DEJ721400 DNR721400:DOF721400 DXN721400:DYB721400 EHJ721400:EHX721400 ERF721400:ERT721400 FBB721400:FBP721400 FKX721400:FLL721400 FUT721400:FVH721400 GEP721400:GFD721400 GOL721400:GOZ721400 GYH721400:GYV721400 HID721400:HIR721400 HRZ721400:HSN721400 IBV721400:ICJ721400 ILR721400:IMF721400 IVN721400:IWB721400 JFJ721400:JFX721400 JPF721400:JPT721400 JZB721400:JZP721400 KIX721400:KJL721400 KST721400:KTH721400 LCP721400:LDD721400 LML721400:LMZ721400 LWH721400:LWV721400 MGD721400:MGR721400 MPZ721400:MQN721400 MZV721400:NAJ721400 NJR721400:NKF721400 NTN721400:NUB721400 ODJ721400:ODX721400 ONF721400:ONT721400 OXB721400:OXP721400 PGX721400:PHL721400 PQT721400:PRH721400 QAP721400:QBD721400 QKL721400:QKZ721400 QUH721400:QUV721400 RED721400:RER721400 RNZ721400:RON721400 RXV721400:RYJ721400 SHR721400:SIF721400 SRN721400:SSB721400 TBJ721400:TBX721400 TLF721400:TLT721400 TVB721400:TVP721400 UEX721400:UFL721400 UOT721400:UPH721400 UYP721400:UZD721400 VIL721400:VIZ721400 VSH721400:VSV721400 WCD721400:WCR721400 WLZ721400:WMN721400 WVV721400:WWJ721400 N786936:AB786936 JJ786936:JX786936 TF786936:TT786936 ADB786936:ADP786936 AMX786936:ANL786936 AWT786936:AXH786936 BGP786936:BHD786936 BQL786936:BQZ786936 CAH786936:CAV786936 CKD786936:CKR786936 CTZ786936:CUN786936 DDV786936:DEJ786936 DNR786936:DOF786936 DXN786936:DYB786936 EHJ786936:EHX786936 ERF786936:ERT786936 FBB786936:FBP786936 FKX786936:FLL786936 FUT786936:FVH786936 GEP786936:GFD786936 GOL786936:GOZ786936 GYH786936:GYV786936 HID786936:HIR786936 HRZ786936:HSN786936 IBV786936:ICJ786936 ILR786936:IMF786936 IVN786936:IWB786936 JFJ786936:JFX786936 JPF786936:JPT786936 JZB786936:JZP786936 KIX786936:KJL786936 KST786936:KTH786936 LCP786936:LDD786936 LML786936:LMZ786936 LWH786936:LWV786936 MGD786936:MGR786936 MPZ786936:MQN786936 MZV786936:NAJ786936 NJR786936:NKF786936 NTN786936:NUB786936 ODJ786936:ODX786936 ONF786936:ONT786936 OXB786936:OXP786936 PGX786936:PHL786936 PQT786936:PRH786936 QAP786936:QBD786936 QKL786936:QKZ786936 QUH786936:QUV786936 RED786936:RER786936 RNZ786936:RON786936 RXV786936:RYJ786936 SHR786936:SIF786936 SRN786936:SSB786936 TBJ786936:TBX786936 TLF786936:TLT786936 TVB786936:TVP786936 UEX786936:UFL786936 UOT786936:UPH786936 UYP786936:UZD786936 VIL786936:VIZ786936 VSH786936:VSV786936 WCD786936:WCR786936 WLZ786936:WMN786936 WVV786936:WWJ786936 N852472:AB852472 JJ852472:JX852472 TF852472:TT852472 ADB852472:ADP852472 AMX852472:ANL852472 AWT852472:AXH852472 BGP852472:BHD852472 BQL852472:BQZ852472 CAH852472:CAV852472 CKD852472:CKR852472 CTZ852472:CUN852472 DDV852472:DEJ852472 DNR852472:DOF852472 DXN852472:DYB852472 EHJ852472:EHX852472 ERF852472:ERT852472 FBB852472:FBP852472 FKX852472:FLL852472 FUT852472:FVH852472 GEP852472:GFD852472 GOL852472:GOZ852472 GYH852472:GYV852472 HID852472:HIR852472 HRZ852472:HSN852472 IBV852472:ICJ852472 ILR852472:IMF852472 IVN852472:IWB852472 JFJ852472:JFX852472 JPF852472:JPT852472 JZB852472:JZP852472 KIX852472:KJL852472 KST852472:KTH852472 LCP852472:LDD852472 LML852472:LMZ852472 LWH852472:LWV852472 MGD852472:MGR852472 MPZ852472:MQN852472 MZV852472:NAJ852472 NJR852472:NKF852472 NTN852472:NUB852472 ODJ852472:ODX852472 ONF852472:ONT852472 OXB852472:OXP852472 PGX852472:PHL852472 PQT852472:PRH852472 QAP852472:QBD852472 QKL852472:QKZ852472 QUH852472:QUV852472 RED852472:RER852472 RNZ852472:RON852472 RXV852472:RYJ852472 SHR852472:SIF852472 SRN852472:SSB852472 TBJ852472:TBX852472 TLF852472:TLT852472 TVB852472:TVP852472 UEX852472:UFL852472 UOT852472:UPH852472 UYP852472:UZD852472 VIL852472:VIZ852472 VSH852472:VSV852472 WCD852472:WCR852472 WLZ852472:WMN852472 WVV852472:WWJ852472 N918008:AB918008 JJ918008:JX918008 TF918008:TT918008 ADB918008:ADP918008 AMX918008:ANL918008 AWT918008:AXH918008 BGP918008:BHD918008 BQL918008:BQZ918008 CAH918008:CAV918008 CKD918008:CKR918008 CTZ918008:CUN918008 DDV918008:DEJ918008 DNR918008:DOF918008 DXN918008:DYB918008 EHJ918008:EHX918008 ERF918008:ERT918008 FBB918008:FBP918008 FKX918008:FLL918008 FUT918008:FVH918008 GEP918008:GFD918008 GOL918008:GOZ918008 GYH918008:GYV918008 HID918008:HIR918008 HRZ918008:HSN918008 IBV918008:ICJ918008 ILR918008:IMF918008 IVN918008:IWB918008 JFJ918008:JFX918008 JPF918008:JPT918008 JZB918008:JZP918008 KIX918008:KJL918008 KST918008:KTH918008 LCP918008:LDD918008 LML918008:LMZ918008 LWH918008:LWV918008 MGD918008:MGR918008 MPZ918008:MQN918008 MZV918008:NAJ918008 NJR918008:NKF918008 NTN918008:NUB918008 ODJ918008:ODX918008 ONF918008:ONT918008 OXB918008:OXP918008 PGX918008:PHL918008 PQT918008:PRH918008 QAP918008:QBD918008 QKL918008:QKZ918008 QUH918008:QUV918008 RED918008:RER918008 RNZ918008:RON918008 RXV918008:RYJ918008 SHR918008:SIF918008 SRN918008:SSB918008 TBJ918008:TBX918008 TLF918008:TLT918008 TVB918008:TVP918008 UEX918008:UFL918008 UOT918008:UPH918008 UYP918008:UZD918008 VIL918008:VIZ918008 VSH918008:VSV918008 WCD918008:WCR918008 WLZ918008:WMN918008 WVV918008:WWJ918008 N983544:AB983544 JJ983544:JX983544 TF983544:TT983544 ADB983544:ADP983544 AMX983544:ANL983544 AWT983544:AXH983544 BGP983544:BHD983544 BQL983544:BQZ983544 CAH983544:CAV983544 CKD983544:CKR983544 CTZ983544:CUN983544 DDV983544:DEJ983544 DNR983544:DOF983544 DXN983544:DYB983544 EHJ983544:EHX983544 ERF983544:ERT983544 FBB983544:FBP983544 FKX983544:FLL983544 FUT983544:FVH983544 GEP983544:GFD983544 GOL983544:GOZ983544 GYH983544:GYV983544 HID983544:HIR983544 HRZ983544:HSN983544 IBV983544:ICJ983544 ILR983544:IMF983544 IVN983544:IWB983544 JFJ983544:JFX983544 JPF983544:JPT983544 JZB983544:JZP983544 KIX983544:KJL983544 KST983544:KTH983544 LCP983544:LDD983544 LML983544:LMZ983544 LWH983544:LWV983544 MGD983544:MGR983544 MPZ983544:MQN983544 MZV983544:NAJ983544 NJR983544:NKF983544 NTN983544:NUB983544 ODJ983544:ODX983544 ONF983544:ONT983544 OXB983544:OXP983544 PGX983544:PHL983544 PQT983544:PRH983544 QAP983544:QBD983544 QKL983544:QKZ983544 QUH983544:QUV983544 RED983544:RER983544 RNZ983544:RON983544 RXV983544:RYJ983544 SHR983544:SIF983544 SRN983544:SSB983544 TBJ983544:TBX983544 TLF983544:TLT983544 TVB983544:TVP983544 UEX983544:UFL983544 UOT983544:UPH983544 UYP983544:UZD983544 VIL983544:VIZ983544 VSH983544:VSV983544 WCD983544:WCR983544 WLZ983544:WMN983544 WVV983544:WWJ983544">
      <formula1>0</formula1>
    </dataValidation>
    <dataValidation type="list" allowBlank="1" showInputMessage="1" showErrorMessage="1" sqref="C139 WVL983184 WLP983184 WBT983184 VRX983184 VIB983184 UYF983184 UOJ983184 UEN983184 TUR983184 TKV983184 TAZ983184 SRD983184 SHH983184 RXL983184 RNP983184 RDT983184 QTX983184 QKB983184 QAF983184 PQJ983184 PGN983184 OWR983184 OMV983184 OCZ983184 NTD983184 NJH983184 MZL983184 MPP983184 MFT983184 LVX983184 LMB983184 LCF983184 KSJ983184 KIN983184 JYR983184 JOV983184 JEZ983184 IVD983184 ILH983184 IBL983184 HRP983184 HHT983184 GXX983184 GOB983184 GEF983184 FUJ983184 FKN983184 FAR983184 EQV983184 EGZ983184 DXD983184 DNH983184 DDL983184 CTP983184 CJT983184 BZX983184 BQB983184 BGF983184 AWJ983184 AMN983184 ACR983184 SV983184 IZ983184 C983184 WVL917648 WLP917648 WBT917648 VRX917648 VIB917648 UYF917648 UOJ917648 UEN917648 TUR917648 TKV917648 TAZ917648 SRD917648 SHH917648 RXL917648 RNP917648 RDT917648 QTX917648 QKB917648 QAF917648 PQJ917648 PGN917648 OWR917648 OMV917648 OCZ917648 NTD917648 NJH917648 MZL917648 MPP917648 MFT917648 LVX917648 LMB917648 LCF917648 KSJ917648 KIN917648 JYR917648 JOV917648 JEZ917648 IVD917648 ILH917648 IBL917648 HRP917648 HHT917648 GXX917648 GOB917648 GEF917648 FUJ917648 FKN917648 FAR917648 EQV917648 EGZ917648 DXD917648 DNH917648 DDL917648 CTP917648 CJT917648 BZX917648 BQB917648 BGF917648 AWJ917648 AMN917648 ACR917648 SV917648 IZ917648 C917648 WVL852112 WLP852112 WBT852112 VRX852112 VIB852112 UYF852112 UOJ852112 UEN852112 TUR852112 TKV852112 TAZ852112 SRD852112 SHH852112 RXL852112 RNP852112 RDT852112 QTX852112 QKB852112 QAF852112 PQJ852112 PGN852112 OWR852112 OMV852112 OCZ852112 NTD852112 NJH852112 MZL852112 MPP852112 MFT852112 LVX852112 LMB852112 LCF852112 KSJ852112 KIN852112 JYR852112 JOV852112 JEZ852112 IVD852112 ILH852112 IBL852112 HRP852112 HHT852112 GXX852112 GOB852112 GEF852112 FUJ852112 FKN852112 FAR852112 EQV852112 EGZ852112 DXD852112 DNH852112 DDL852112 CTP852112 CJT852112 BZX852112 BQB852112 BGF852112 AWJ852112 AMN852112 ACR852112 SV852112 IZ852112 C852112 WVL786576 WLP786576 WBT786576 VRX786576 VIB786576 UYF786576 UOJ786576 UEN786576 TUR786576 TKV786576 TAZ786576 SRD786576 SHH786576 RXL786576 RNP786576 RDT786576 QTX786576 QKB786576 QAF786576 PQJ786576 PGN786576 OWR786576 OMV786576 OCZ786576 NTD786576 NJH786576 MZL786576 MPP786576 MFT786576 LVX786576 LMB786576 LCF786576 KSJ786576 KIN786576 JYR786576 JOV786576 JEZ786576 IVD786576 ILH786576 IBL786576 HRP786576 HHT786576 GXX786576 GOB786576 GEF786576 FUJ786576 FKN786576 FAR786576 EQV786576 EGZ786576 DXD786576 DNH786576 DDL786576 CTP786576 CJT786576 BZX786576 BQB786576 BGF786576 AWJ786576 AMN786576 ACR786576 SV786576 IZ786576 C786576 WVL721040 WLP721040 WBT721040 VRX721040 VIB721040 UYF721040 UOJ721040 UEN721040 TUR721040 TKV721040 TAZ721040 SRD721040 SHH721040 RXL721040 RNP721040 RDT721040 QTX721040 QKB721040 QAF721040 PQJ721040 PGN721040 OWR721040 OMV721040 OCZ721040 NTD721040 NJH721040 MZL721040 MPP721040 MFT721040 LVX721040 LMB721040 LCF721040 KSJ721040 KIN721040 JYR721040 JOV721040 JEZ721040 IVD721040 ILH721040 IBL721040 HRP721040 HHT721040 GXX721040 GOB721040 GEF721040 FUJ721040 FKN721040 FAR721040 EQV721040 EGZ721040 DXD721040 DNH721040 DDL721040 CTP721040 CJT721040 BZX721040 BQB721040 BGF721040 AWJ721040 AMN721040 ACR721040 SV721040 IZ721040 C721040 WVL655504 WLP655504 WBT655504 VRX655504 VIB655504 UYF655504 UOJ655504 UEN655504 TUR655504 TKV655504 TAZ655504 SRD655504 SHH655504 RXL655504 RNP655504 RDT655504 QTX655504 QKB655504 QAF655504 PQJ655504 PGN655504 OWR655504 OMV655504 OCZ655504 NTD655504 NJH655504 MZL655504 MPP655504 MFT655504 LVX655504 LMB655504 LCF655504 KSJ655504 KIN655504 JYR655504 JOV655504 JEZ655504 IVD655504 ILH655504 IBL655504 HRP655504 HHT655504 GXX655504 GOB655504 GEF655504 FUJ655504 FKN655504 FAR655504 EQV655504 EGZ655504 DXD655504 DNH655504 DDL655504 CTP655504 CJT655504 BZX655504 BQB655504 BGF655504 AWJ655504 AMN655504 ACR655504 SV655504 IZ655504 C655504 WVL589968 WLP589968 WBT589968 VRX589968 VIB589968 UYF589968 UOJ589968 UEN589968 TUR589968 TKV589968 TAZ589968 SRD589968 SHH589968 RXL589968 RNP589968 RDT589968 QTX589968 QKB589968 QAF589968 PQJ589968 PGN589968 OWR589968 OMV589968 OCZ589968 NTD589968 NJH589968 MZL589968 MPP589968 MFT589968 LVX589968 LMB589968 LCF589968 KSJ589968 KIN589968 JYR589968 JOV589968 JEZ589968 IVD589968 ILH589968 IBL589968 HRP589968 HHT589968 GXX589968 GOB589968 GEF589968 FUJ589968 FKN589968 FAR589968 EQV589968 EGZ589968 DXD589968 DNH589968 DDL589968 CTP589968 CJT589968 BZX589968 BQB589968 BGF589968 AWJ589968 AMN589968 ACR589968 SV589968 IZ589968 C589968 WVL524432 WLP524432 WBT524432 VRX524432 VIB524432 UYF524432 UOJ524432 UEN524432 TUR524432 TKV524432 TAZ524432 SRD524432 SHH524432 RXL524432 RNP524432 RDT524432 QTX524432 QKB524432 QAF524432 PQJ524432 PGN524432 OWR524432 OMV524432 OCZ524432 NTD524432 NJH524432 MZL524432 MPP524432 MFT524432 LVX524432 LMB524432 LCF524432 KSJ524432 KIN524432 JYR524432 JOV524432 JEZ524432 IVD524432 ILH524432 IBL524432 HRP524432 HHT524432 GXX524432 GOB524432 GEF524432 FUJ524432 FKN524432 FAR524432 EQV524432 EGZ524432 DXD524432 DNH524432 DDL524432 CTP524432 CJT524432 BZX524432 BQB524432 BGF524432 AWJ524432 AMN524432 ACR524432 SV524432 IZ524432 C524432 WVL458896 WLP458896 WBT458896 VRX458896 VIB458896 UYF458896 UOJ458896 UEN458896 TUR458896 TKV458896 TAZ458896 SRD458896 SHH458896 RXL458896 RNP458896 RDT458896 QTX458896 QKB458896 QAF458896 PQJ458896 PGN458896 OWR458896 OMV458896 OCZ458896 NTD458896 NJH458896 MZL458896 MPP458896 MFT458896 LVX458896 LMB458896 LCF458896 KSJ458896 KIN458896 JYR458896 JOV458896 JEZ458896 IVD458896 ILH458896 IBL458896 HRP458896 HHT458896 GXX458896 GOB458896 GEF458896 FUJ458896 FKN458896 FAR458896 EQV458896 EGZ458896 DXD458896 DNH458896 DDL458896 CTP458896 CJT458896 BZX458896 BQB458896 BGF458896 AWJ458896 AMN458896 ACR458896 SV458896 IZ458896 C458896 WVL393360 WLP393360 WBT393360 VRX393360 VIB393360 UYF393360 UOJ393360 UEN393360 TUR393360 TKV393360 TAZ393360 SRD393360 SHH393360 RXL393360 RNP393360 RDT393360 QTX393360 QKB393360 QAF393360 PQJ393360 PGN393360 OWR393360 OMV393360 OCZ393360 NTD393360 NJH393360 MZL393360 MPP393360 MFT393360 LVX393360 LMB393360 LCF393360 KSJ393360 KIN393360 JYR393360 JOV393360 JEZ393360 IVD393360 ILH393360 IBL393360 HRP393360 HHT393360 GXX393360 GOB393360 GEF393360 FUJ393360 FKN393360 FAR393360 EQV393360 EGZ393360 DXD393360 DNH393360 DDL393360 CTP393360 CJT393360 BZX393360 BQB393360 BGF393360 AWJ393360 AMN393360 ACR393360 SV393360 IZ393360 C393360 WVL327824 WLP327824 WBT327824 VRX327824 VIB327824 UYF327824 UOJ327824 UEN327824 TUR327824 TKV327824 TAZ327824 SRD327824 SHH327824 RXL327824 RNP327824 RDT327824 QTX327824 QKB327824 QAF327824 PQJ327824 PGN327824 OWR327824 OMV327824 OCZ327824 NTD327824 NJH327824 MZL327824 MPP327824 MFT327824 LVX327824 LMB327824 LCF327824 KSJ327824 KIN327824 JYR327824 JOV327824 JEZ327824 IVD327824 ILH327824 IBL327824 HRP327824 HHT327824 GXX327824 GOB327824 GEF327824 FUJ327824 FKN327824 FAR327824 EQV327824 EGZ327824 DXD327824 DNH327824 DDL327824 CTP327824 CJT327824 BZX327824 BQB327824 BGF327824 AWJ327824 AMN327824 ACR327824 SV327824 IZ327824 C327824 WVL262288 WLP262288 WBT262288 VRX262288 VIB262288 UYF262288 UOJ262288 UEN262288 TUR262288 TKV262288 TAZ262288 SRD262288 SHH262288 RXL262288 RNP262288 RDT262288 QTX262288 QKB262288 QAF262288 PQJ262288 PGN262288 OWR262288 OMV262288 OCZ262288 NTD262288 NJH262288 MZL262288 MPP262288 MFT262288 LVX262288 LMB262288 LCF262288 KSJ262288 KIN262288 JYR262288 JOV262288 JEZ262288 IVD262288 ILH262288 IBL262288 HRP262288 HHT262288 GXX262288 GOB262288 GEF262288 FUJ262288 FKN262288 FAR262288 EQV262288 EGZ262288 DXD262288 DNH262288 DDL262288 CTP262288 CJT262288 BZX262288 BQB262288 BGF262288 AWJ262288 AMN262288 ACR262288 SV262288 IZ262288 C262288 WVL196752 WLP196752 WBT196752 VRX196752 VIB196752 UYF196752 UOJ196752 UEN196752 TUR196752 TKV196752 TAZ196752 SRD196752 SHH196752 RXL196752 RNP196752 RDT196752 QTX196752 QKB196752 QAF196752 PQJ196752 PGN196752 OWR196752 OMV196752 OCZ196752 NTD196752 NJH196752 MZL196752 MPP196752 MFT196752 LVX196752 LMB196752 LCF196752 KSJ196752 KIN196752 JYR196752 JOV196752 JEZ196752 IVD196752 ILH196752 IBL196752 HRP196752 HHT196752 GXX196752 GOB196752 GEF196752 FUJ196752 FKN196752 FAR196752 EQV196752 EGZ196752 DXD196752 DNH196752 DDL196752 CTP196752 CJT196752 BZX196752 BQB196752 BGF196752 AWJ196752 AMN196752 ACR196752 SV196752 IZ196752 C196752 WVL131216 WLP131216 WBT131216 VRX131216 VIB131216 UYF131216 UOJ131216 UEN131216 TUR131216 TKV131216 TAZ131216 SRD131216 SHH131216 RXL131216 RNP131216 RDT131216 QTX131216 QKB131216 QAF131216 PQJ131216 PGN131216 OWR131216 OMV131216 OCZ131216 NTD131216 NJH131216 MZL131216 MPP131216 MFT131216 LVX131216 LMB131216 LCF131216 KSJ131216 KIN131216 JYR131216 JOV131216 JEZ131216 IVD131216 ILH131216 IBL131216 HRP131216 HHT131216 GXX131216 GOB131216 GEF131216 FUJ131216 FKN131216 FAR131216 EQV131216 EGZ131216 DXD131216 DNH131216 DDL131216 CTP131216 CJT131216 BZX131216 BQB131216 BGF131216 AWJ131216 AMN131216 ACR131216 SV131216 IZ131216 C131216 WVL65680 WLP65680 WBT65680 VRX65680 VIB65680 UYF65680 UOJ65680 UEN65680 TUR65680 TKV65680 TAZ65680 SRD65680 SHH65680 RXL65680 RNP65680 RDT65680 QTX65680 QKB65680 QAF65680 PQJ65680 PGN65680 OWR65680 OMV65680 OCZ65680 NTD65680 NJH65680 MZL65680 MPP65680 MFT65680 LVX65680 LMB65680 LCF65680 KSJ65680 KIN65680 JYR65680 JOV65680 JEZ65680 IVD65680 ILH65680 IBL65680 HRP65680 HHT65680 GXX65680 GOB65680 GEF65680 FUJ65680 FKN65680 FAR65680 EQV65680 EGZ65680 DXD65680 DNH65680 DDL65680 CTP65680 CJT65680 BZX65680 BQB65680 BGF65680 AWJ65680 AMN65680 ACR65680 SV65680 IZ65680 C65680 WVL144 WLP144 WBT144 VRX144 VIB144 UYF144 UOJ144 UEN144 TUR144 TKV144 TAZ144 SRD144 SHH144 RXL144 RNP144 RDT144 QTX144 QKB144 QAF144 PQJ144 PGN144 OWR144 OMV144 OCZ144 NTD144 NJH144 MZL144 MPP144 MFT144 LVX144 LMB144 LCF144 KSJ144 KIN144 JYR144 JOV144 JEZ144 IVD144 ILH144 IBL144 HRP144 HHT144 GXX144 GOB144 GEF144 FUJ144 FKN144 FAR144 EQV144 EGZ144 DXD144 DNH144 DDL144 CTP144 CJT144 BZX144 BQB144 BGF144 AWJ144 AMN144 ACR144 SV144 IZ144 C144 WVL983179 WLP983179 WBT983179 VRX983179 VIB983179 UYF983179 UOJ983179 UEN983179 TUR983179 TKV983179 TAZ983179 SRD983179 SHH983179 RXL983179 RNP983179 RDT983179 QTX983179 QKB983179 QAF983179 PQJ983179 PGN983179 OWR983179 OMV983179 OCZ983179 NTD983179 NJH983179 MZL983179 MPP983179 MFT983179 LVX983179 LMB983179 LCF983179 KSJ983179 KIN983179 JYR983179 JOV983179 JEZ983179 IVD983179 ILH983179 IBL983179 HRP983179 HHT983179 GXX983179 GOB983179 GEF983179 FUJ983179 FKN983179 FAR983179 EQV983179 EGZ983179 DXD983179 DNH983179 DDL983179 CTP983179 CJT983179 BZX983179 BQB983179 BGF983179 AWJ983179 AMN983179 ACR983179 SV983179 IZ983179 C983179 WVL917643 WLP917643 WBT917643 VRX917643 VIB917643 UYF917643 UOJ917643 UEN917643 TUR917643 TKV917643 TAZ917643 SRD917643 SHH917643 RXL917643 RNP917643 RDT917643 QTX917643 QKB917643 QAF917643 PQJ917643 PGN917643 OWR917643 OMV917643 OCZ917643 NTD917643 NJH917643 MZL917643 MPP917643 MFT917643 LVX917643 LMB917643 LCF917643 KSJ917643 KIN917643 JYR917643 JOV917643 JEZ917643 IVD917643 ILH917643 IBL917643 HRP917643 HHT917643 GXX917643 GOB917643 GEF917643 FUJ917643 FKN917643 FAR917643 EQV917643 EGZ917643 DXD917643 DNH917643 DDL917643 CTP917643 CJT917643 BZX917643 BQB917643 BGF917643 AWJ917643 AMN917643 ACR917643 SV917643 IZ917643 C917643 WVL852107 WLP852107 WBT852107 VRX852107 VIB852107 UYF852107 UOJ852107 UEN852107 TUR852107 TKV852107 TAZ852107 SRD852107 SHH852107 RXL852107 RNP852107 RDT852107 QTX852107 QKB852107 QAF852107 PQJ852107 PGN852107 OWR852107 OMV852107 OCZ852107 NTD852107 NJH852107 MZL852107 MPP852107 MFT852107 LVX852107 LMB852107 LCF852107 KSJ852107 KIN852107 JYR852107 JOV852107 JEZ852107 IVD852107 ILH852107 IBL852107 HRP852107 HHT852107 GXX852107 GOB852107 GEF852107 FUJ852107 FKN852107 FAR852107 EQV852107 EGZ852107 DXD852107 DNH852107 DDL852107 CTP852107 CJT852107 BZX852107 BQB852107 BGF852107 AWJ852107 AMN852107 ACR852107 SV852107 IZ852107 C852107 WVL786571 WLP786571 WBT786571 VRX786571 VIB786571 UYF786571 UOJ786571 UEN786571 TUR786571 TKV786571 TAZ786571 SRD786571 SHH786571 RXL786571 RNP786571 RDT786571 QTX786571 QKB786571 QAF786571 PQJ786571 PGN786571 OWR786571 OMV786571 OCZ786571 NTD786571 NJH786571 MZL786571 MPP786571 MFT786571 LVX786571 LMB786571 LCF786571 KSJ786571 KIN786571 JYR786571 JOV786571 JEZ786571 IVD786571 ILH786571 IBL786571 HRP786571 HHT786571 GXX786571 GOB786571 GEF786571 FUJ786571 FKN786571 FAR786571 EQV786571 EGZ786571 DXD786571 DNH786571 DDL786571 CTP786571 CJT786571 BZX786571 BQB786571 BGF786571 AWJ786571 AMN786571 ACR786571 SV786571 IZ786571 C786571 WVL721035 WLP721035 WBT721035 VRX721035 VIB721035 UYF721035 UOJ721035 UEN721035 TUR721035 TKV721035 TAZ721035 SRD721035 SHH721035 RXL721035 RNP721035 RDT721035 QTX721035 QKB721035 QAF721035 PQJ721035 PGN721035 OWR721035 OMV721035 OCZ721035 NTD721035 NJH721035 MZL721035 MPP721035 MFT721035 LVX721035 LMB721035 LCF721035 KSJ721035 KIN721035 JYR721035 JOV721035 JEZ721035 IVD721035 ILH721035 IBL721035 HRP721035 HHT721035 GXX721035 GOB721035 GEF721035 FUJ721035 FKN721035 FAR721035 EQV721035 EGZ721035 DXD721035 DNH721035 DDL721035 CTP721035 CJT721035 BZX721035 BQB721035 BGF721035 AWJ721035 AMN721035 ACR721035 SV721035 IZ721035 C721035 WVL655499 WLP655499 WBT655499 VRX655499 VIB655499 UYF655499 UOJ655499 UEN655499 TUR655499 TKV655499 TAZ655499 SRD655499 SHH655499 RXL655499 RNP655499 RDT655499 QTX655499 QKB655499 QAF655499 PQJ655499 PGN655499 OWR655499 OMV655499 OCZ655499 NTD655499 NJH655499 MZL655499 MPP655499 MFT655499 LVX655499 LMB655499 LCF655499 KSJ655499 KIN655499 JYR655499 JOV655499 JEZ655499 IVD655499 ILH655499 IBL655499 HRP655499 HHT655499 GXX655499 GOB655499 GEF655499 FUJ655499 FKN655499 FAR655499 EQV655499 EGZ655499 DXD655499 DNH655499 DDL655499 CTP655499 CJT655499 BZX655499 BQB655499 BGF655499 AWJ655499 AMN655499 ACR655499 SV655499 IZ655499 C655499 WVL589963 WLP589963 WBT589963 VRX589963 VIB589963 UYF589963 UOJ589963 UEN589963 TUR589963 TKV589963 TAZ589963 SRD589963 SHH589963 RXL589963 RNP589963 RDT589963 QTX589963 QKB589963 QAF589963 PQJ589963 PGN589963 OWR589963 OMV589963 OCZ589963 NTD589963 NJH589963 MZL589963 MPP589963 MFT589963 LVX589963 LMB589963 LCF589963 KSJ589963 KIN589963 JYR589963 JOV589963 JEZ589963 IVD589963 ILH589963 IBL589963 HRP589963 HHT589963 GXX589963 GOB589963 GEF589963 FUJ589963 FKN589963 FAR589963 EQV589963 EGZ589963 DXD589963 DNH589963 DDL589963 CTP589963 CJT589963 BZX589963 BQB589963 BGF589963 AWJ589963 AMN589963 ACR589963 SV589963 IZ589963 C589963 WVL524427 WLP524427 WBT524427 VRX524427 VIB524427 UYF524427 UOJ524427 UEN524427 TUR524427 TKV524427 TAZ524427 SRD524427 SHH524427 RXL524427 RNP524427 RDT524427 QTX524427 QKB524427 QAF524427 PQJ524427 PGN524427 OWR524427 OMV524427 OCZ524427 NTD524427 NJH524427 MZL524427 MPP524427 MFT524427 LVX524427 LMB524427 LCF524427 KSJ524427 KIN524427 JYR524427 JOV524427 JEZ524427 IVD524427 ILH524427 IBL524427 HRP524427 HHT524427 GXX524427 GOB524427 GEF524427 FUJ524427 FKN524427 FAR524427 EQV524427 EGZ524427 DXD524427 DNH524427 DDL524427 CTP524427 CJT524427 BZX524427 BQB524427 BGF524427 AWJ524427 AMN524427 ACR524427 SV524427 IZ524427 C524427 WVL458891 WLP458891 WBT458891 VRX458891 VIB458891 UYF458891 UOJ458891 UEN458891 TUR458891 TKV458891 TAZ458891 SRD458891 SHH458891 RXL458891 RNP458891 RDT458891 QTX458891 QKB458891 QAF458891 PQJ458891 PGN458891 OWR458891 OMV458891 OCZ458891 NTD458891 NJH458891 MZL458891 MPP458891 MFT458891 LVX458891 LMB458891 LCF458891 KSJ458891 KIN458891 JYR458891 JOV458891 JEZ458891 IVD458891 ILH458891 IBL458891 HRP458891 HHT458891 GXX458891 GOB458891 GEF458891 FUJ458891 FKN458891 FAR458891 EQV458891 EGZ458891 DXD458891 DNH458891 DDL458891 CTP458891 CJT458891 BZX458891 BQB458891 BGF458891 AWJ458891 AMN458891 ACR458891 SV458891 IZ458891 C458891 WVL393355 WLP393355 WBT393355 VRX393355 VIB393355 UYF393355 UOJ393355 UEN393355 TUR393355 TKV393355 TAZ393355 SRD393355 SHH393355 RXL393355 RNP393355 RDT393355 QTX393355 QKB393355 QAF393355 PQJ393355 PGN393355 OWR393355 OMV393355 OCZ393355 NTD393355 NJH393355 MZL393355 MPP393355 MFT393355 LVX393355 LMB393355 LCF393355 KSJ393355 KIN393355 JYR393355 JOV393355 JEZ393355 IVD393355 ILH393355 IBL393355 HRP393355 HHT393355 GXX393355 GOB393355 GEF393355 FUJ393355 FKN393355 FAR393355 EQV393355 EGZ393355 DXD393355 DNH393355 DDL393355 CTP393355 CJT393355 BZX393355 BQB393355 BGF393355 AWJ393355 AMN393355 ACR393355 SV393355 IZ393355 C393355 WVL327819 WLP327819 WBT327819 VRX327819 VIB327819 UYF327819 UOJ327819 UEN327819 TUR327819 TKV327819 TAZ327819 SRD327819 SHH327819 RXL327819 RNP327819 RDT327819 QTX327819 QKB327819 QAF327819 PQJ327819 PGN327819 OWR327819 OMV327819 OCZ327819 NTD327819 NJH327819 MZL327819 MPP327819 MFT327819 LVX327819 LMB327819 LCF327819 KSJ327819 KIN327819 JYR327819 JOV327819 JEZ327819 IVD327819 ILH327819 IBL327819 HRP327819 HHT327819 GXX327819 GOB327819 GEF327819 FUJ327819 FKN327819 FAR327819 EQV327819 EGZ327819 DXD327819 DNH327819 DDL327819 CTP327819 CJT327819 BZX327819 BQB327819 BGF327819 AWJ327819 AMN327819 ACR327819 SV327819 IZ327819 C327819 WVL262283 WLP262283 WBT262283 VRX262283 VIB262283 UYF262283 UOJ262283 UEN262283 TUR262283 TKV262283 TAZ262283 SRD262283 SHH262283 RXL262283 RNP262283 RDT262283 QTX262283 QKB262283 QAF262283 PQJ262283 PGN262283 OWR262283 OMV262283 OCZ262283 NTD262283 NJH262283 MZL262283 MPP262283 MFT262283 LVX262283 LMB262283 LCF262283 KSJ262283 KIN262283 JYR262283 JOV262283 JEZ262283 IVD262283 ILH262283 IBL262283 HRP262283 HHT262283 GXX262283 GOB262283 GEF262283 FUJ262283 FKN262283 FAR262283 EQV262283 EGZ262283 DXD262283 DNH262283 DDL262283 CTP262283 CJT262283 BZX262283 BQB262283 BGF262283 AWJ262283 AMN262283 ACR262283 SV262283 IZ262283 C262283 WVL196747 WLP196747 WBT196747 VRX196747 VIB196747 UYF196747 UOJ196747 UEN196747 TUR196747 TKV196747 TAZ196747 SRD196747 SHH196747 RXL196747 RNP196747 RDT196747 QTX196747 QKB196747 QAF196747 PQJ196747 PGN196747 OWR196747 OMV196747 OCZ196747 NTD196747 NJH196747 MZL196747 MPP196747 MFT196747 LVX196747 LMB196747 LCF196747 KSJ196747 KIN196747 JYR196747 JOV196747 JEZ196747 IVD196747 ILH196747 IBL196747 HRP196747 HHT196747 GXX196747 GOB196747 GEF196747 FUJ196747 FKN196747 FAR196747 EQV196747 EGZ196747 DXD196747 DNH196747 DDL196747 CTP196747 CJT196747 BZX196747 BQB196747 BGF196747 AWJ196747 AMN196747 ACR196747 SV196747 IZ196747 C196747 WVL131211 WLP131211 WBT131211 VRX131211 VIB131211 UYF131211 UOJ131211 UEN131211 TUR131211 TKV131211 TAZ131211 SRD131211 SHH131211 RXL131211 RNP131211 RDT131211 QTX131211 QKB131211 QAF131211 PQJ131211 PGN131211 OWR131211 OMV131211 OCZ131211 NTD131211 NJH131211 MZL131211 MPP131211 MFT131211 LVX131211 LMB131211 LCF131211 KSJ131211 KIN131211 JYR131211 JOV131211 JEZ131211 IVD131211 ILH131211 IBL131211 HRP131211 HHT131211 GXX131211 GOB131211 GEF131211 FUJ131211 FKN131211 FAR131211 EQV131211 EGZ131211 DXD131211 DNH131211 DDL131211 CTP131211 CJT131211 BZX131211 BQB131211 BGF131211 AWJ131211 AMN131211 ACR131211 SV131211 IZ131211 C131211 WVL65675 WLP65675 WBT65675 VRX65675 VIB65675 UYF65675 UOJ65675 UEN65675 TUR65675 TKV65675 TAZ65675 SRD65675 SHH65675 RXL65675 RNP65675 RDT65675 QTX65675 QKB65675 QAF65675 PQJ65675 PGN65675 OWR65675 OMV65675 OCZ65675 NTD65675 NJH65675 MZL65675 MPP65675 MFT65675 LVX65675 LMB65675 LCF65675 KSJ65675 KIN65675 JYR65675 JOV65675 JEZ65675 IVD65675 ILH65675 IBL65675 HRP65675 HHT65675 GXX65675 GOB65675 GEF65675 FUJ65675 FKN65675 FAR65675 EQV65675 EGZ65675 DXD65675 DNH65675 DDL65675 CTP65675 CJT65675 BZX65675 BQB65675 BGF65675 AWJ65675 AMN65675 ACR65675 SV65675 IZ65675 C65675 WVL139 WLP139 WBT139 VRX139 VIB139 UYF139 UOJ139 UEN139 TUR139 TKV139 TAZ139 SRD139 SHH139 RXL139 RNP139 RDT139 QTX139 QKB139 QAF139 PQJ139 PGN139 OWR139 OMV139 OCZ139 NTD139 NJH139 MZL139 MPP139 MFT139 LVX139 LMB139 LCF139 KSJ139 KIN139 JYR139 JOV139 JEZ139 IVD139 ILH139 IBL139 HRP139 HHT139 GXX139 GOB139 GEF139 FUJ139 FKN139 FAR139 EQV139 EGZ139 DXD139 DNH139 DDL139 CTP139 CJT139 BZX139 BQB139 BGF139 AWJ139 AMN139 ACR139 SV139 IZ139">
      <formula1>INDIRECT("_"&amp;$M139)</formula1>
    </dataValidation>
    <dataValidation type="list" allowBlank="1" showInputMessage="1" showErrorMessage="1" sqref="I102 WVR983142 WLV983142 WBZ983142 VSD983142 VIH983142 UYL983142 UOP983142 UET983142 TUX983142 TLB983142 TBF983142 SRJ983142 SHN983142 RXR983142 RNV983142 RDZ983142 QUD983142 QKH983142 QAL983142 PQP983142 PGT983142 OWX983142 ONB983142 ODF983142 NTJ983142 NJN983142 MZR983142 MPV983142 MFZ983142 LWD983142 LMH983142 LCL983142 KSP983142 KIT983142 JYX983142 JPB983142 JFF983142 IVJ983142 ILN983142 IBR983142 HRV983142 HHZ983142 GYD983142 GOH983142 GEL983142 FUP983142 FKT983142 FAX983142 ERB983142 EHF983142 DXJ983142 DNN983142 DDR983142 CTV983142 CJZ983142 CAD983142 BQH983142 BGL983142 AWP983142 AMT983142 ACX983142 TB983142 JF983142 I983142 WVR917606 WLV917606 WBZ917606 VSD917606 VIH917606 UYL917606 UOP917606 UET917606 TUX917606 TLB917606 TBF917606 SRJ917606 SHN917606 RXR917606 RNV917606 RDZ917606 QUD917606 QKH917606 QAL917606 PQP917606 PGT917606 OWX917606 ONB917606 ODF917606 NTJ917606 NJN917606 MZR917606 MPV917606 MFZ917606 LWD917606 LMH917606 LCL917606 KSP917606 KIT917606 JYX917606 JPB917606 JFF917606 IVJ917606 ILN917606 IBR917606 HRV917606 HHZ917606 GYD917606 GOH917606 GEL917606 FUP917606 FKT917606 FAX917606 ERB917606 EHF917606 DXJ917606 DNN917606 DDR917606 CTV917606 CJZ917606 CAD917606 BQH917606 BGL917606 AWP917606 AMT917606 ACX917606 TB917606 JF917606 I917606 WVR852070 WLV852070 WBZ852070 VSD852070 VIH852070 UYL852070 UOP852070 UET852070 TUX852070 TLB852070 TBF852070 SRJ852070 SHN852070 RXR852070 RNV852070 RDZ852070 QUD852070 QKH852070 QAL852070 PQP852070 PGT852070 OWX852070 ONB852070 ODF852070 NTJ852070 NJN852070 MZR852070 MPV852070 MFZ852070 LWD852070 LMH852070 LCL852070 KSP852070 KIT852070 JYX852070 JPB852070 JFF852070 IVJ852070 ILN852070 IBR852070 HRV852070 HHZ852070 GYD852070 GOH852070 GEL852070 FUP852070 FKT852070 FAX852070 ERB852070 EHF852070 DXJ852070 DNN852070 DDR852070 CTV852070 CJZ852070 CAD852070 BQH852070 BGL852070 AWP852070 AMT852070 ACX852070 TB852070 JF852070 I852070 WVR786534 WLV786534 WBZ786534 VSD786534 VIH786534 UYL786534 UOP786534 UET786534 TUX786534 TLB786534 TBF786534 SRJ786534 SHN786534 RXR786534 RNV786534 RDZ786534 QUD786534 QKH786534 QAL786534 PQP786534 PGT786534 OWX786534 ONB786534 ODF786534 NTJ786534 NJN786534 MZR786534 MPV786534 MFZ786534 LWD786534 LMH786534 LCL786534 KSP786534 KIT786534 JYX786534 JPB786534 JFF786534 IVJ786534 ILN786534 IBR786534 HRV786534 HHZ786534 GYD786534 GOH786534 GEL786534 FUP786534 FKT786534 FAX786534 ERB786534 EHF786534 DXJ786534 DNN786534 DDR786534 CTV786534 CJZ786534 CAD786534 BQH786534 BGL786534 AWP786534 AMT786534 ACX786534 TB786534 JF786534 I786534 WVR720998 WLV720998 WBZ720998 VSD720998 VIH720998 UYL720998 UOP720998 UET720998 TUX720998 TLB720998 TBF720998 SRJ720998 SHN720998 RXR720998 RNV720998 RDZ720998 QUD720998 QKH720998 QAL720998 PQP720998 PGT720998 OWX720998 ONB720998 ODF720998 NTJ720998 NJN720998 MZR720998 MPV720998 MFZ720998 LWD720998 LMH720998 LCL720998 KSP720998 KIT720998 JYX720998 JPB720998 JFF720998 IVJ720998 ILN720998 IBR720998 HRV720998 HHZ720998 GYD720998 GOH720998 GEL720998 FUP720998 FKT720998 FAX720998 ERB720998 EHF720998 DXJ720998 DNN720998 DDR720998 CTV720998 CJZ720998 CAD720998 BQH720998 BGL720998 AWP720998 AMT720998 ACX720998 TB720998 JF720998 I720998 WVR655462 WLV655462 WBZ655462 VSD655462 VIH655462 UYL655462 UOP655462 UET655462 TUX655462 TLB655462 TBF655462 SRJ655462 SHN655462 RXR655462 RNV655462 RDZ655462 QUD655462 QKH655462 QAL655462 PQP655462 PGT655462 OWX655462 ONB655462 ODF655462 NTJ655462 NJN655462 MZR655462 MPV655462 MFZ655462 LWD655462 LMH655462 LCL655462 KSP655462 KIT655462 JYX655462 JPB655462 JFF655462 IVJ655462 ILN655462 IBR655462 HRV655462 HHZ655462 GYD655462 GOH655462 GEL655462 FUP655462 FKT655462 FAX655462 ERB655462 EHF655462 DXJ655462 DNN655462 DDR655462 CTV655462 CJZ655462 CAD655462 BQH655462 BGL655462 AWP655462 AMT655462 ACX655462 TB655462 JF655462 I655462 WVR589926 WLV589926 WBZ589926 VSD589926 VIH589926 UYL589926 UOP589926 UET589926 TUX589926 TLB589926 TBF589926 SRJ589926 SHN589926 RXR589926 RNV589926 RDZ589926 QUD589926 QKH589926 QAL589926 PQP589926 PGT589926 OWX589926 ONB589926 ODF589926 NTJ589926 NJN589926 MZR589926 MPV589926 MFZ589926 LWD589926 LMH589926 LCL589926 KSP589926 KIT589926 JYX589926 JPB589926 JFF589926 IVJ589926 ILN589926 IBR589926 HRV589926 HHZ589926 GYD589926 GOH589926 GEL589926 FUP589926 FKT589926 FAX589926 ERB589926 EHF589926 DXJ589926 DNN589926 DDR589926 CTV589926 CJZ589926 CAD589926 BQH589926 BGL589926 AWP589926 AMT589926 ACX589926 TB589926 JF589926 I589926 WVR524390 WLV524390 WBZ524390 VSD524390 VIH524390 UYL524390 UOP524390 UET524390 TUX524390 TLB524390 TBF524390 SRJ524390 SHN524390 RXR524390 RNV524390 RDZ524390 QUD524390 QKH524390 QAL524390 PQP524390 PGT524390 OWX524390 ONB524390 ODF524390 NTJ524390 NJN524390 MZR524390 MPV524390 MFZ524390 LWD524390 LMH524390 LCL524390 KSP524390 KIT524390 JYX524390 JPB524390 JFF524390 IVJ524390 ILN524390 IBR524390 HRV524390 HHZ524390 GYD524390 GOH524390 GEL524390 FUP524390 FKT524390 FAX524390 ERB524390 EHF524390 DXJ524390 DNN524390 DDR524390 CTV524390 CJZ524390 CAD524390 BQH524390 BGL524390 AWP524390 AMT524390 ACX524390 TB524390 JF524390 I524390 WVR458854 WLV458854 WBZ458854 VSD458854 VIH458854 UYL458854 UOP458854 UET458854 TUX458854 TLB458854 TBF458854 SRJ458854 SHN458854 RXR458854 RNV458854 RDZ458854 QUD458854 QKH458854 QAL458854 PQP458854 PGT458854 OWX458854 ONB458854 ODF458854 NTJ458854 NJN458854 MZR458854 MPV458854 MFZ458854 LWD458854 LMH458854 LCL458854 KSP458854 KIT458854 JYX458854 JPB458854 JFF458854 IVJ458854 ILN458854 IBR458854 HRV458854 HHZ458854 GYD458854 GOH458854 GEL458854 FUP458854 FKT458854 FAX458854 ERB458854 EHF458854 DXJ458854 DNN458854 DDR458854 CTV458854 CJZ458854 CAD458854 BQH458854 BGL458854 AWP458854 AMT458854 ACX458854 TB458854 JF458854 I458854 WVR393318 WLV393318 WBZ393318 VSD393318 VIH393318 UYL393318 UOP393318 UET393318 TUX393318 TLB393318 TBF393318 SRJ393318 SHN393318 RXR393318 RNV393318 RDZ393318 QUD393318 QKH393318 QAL393318 PQP393318 PGT393318 OWX393318 ONB393318 ODF393318 NTJ393318 NJN393318 MZR393318 MPV393318 MFZ393318 LWD393318 LMH393318 LCL393318 KSP393318 KIT393318 JYX393318 JPB393318 JFF393318 IVJ393318 ILN393318 IBR393318 HRV393318 HHZ393318 GYD393318 GOH393318 GEL393318 FUP393318 FKT393318 FAX393318 ERB393318 EHF393318 DXJ393318 DNN393318 DDR393318 CTV393318 CJZ393318 CAD393318 BQH393318 BGL393318 AWP393318 AMT393318 ACX393318 TB393318 JF393318 I393318 WVR327782 WLV327782 WBZ327782 VSD327782 VIH327782 UYL327782 UOP327782 UET327782 TUX327782 TLB327782 TBF327782 SRJ327782 SHN327782 RXR327782 RNV327782 RDZ327782 QUD327782 QKH327782 QAL327782 PQP327782 PGT327782 OWX327782 ONB327782 ODF327782 NTJ327782 NJN327782 MZR327782 MPV327782 MFZ327782 LWD327782 LMH327782 LCL327782 KSP327782 KIT327782 JYX327782 JPB327782 JFF327782 IVJ327782 ILN327782 IBR327782 HRV327782 HHZ327782 GYD327782 GOH327782 GEL327782 FUP327782 FKT327782 FAX327782 ERB327782 EHF327782 DXJ327782 DNN327782 DDR327782 CTV327782 CJZ327782 CAD327782 BQH327782 BGL327782 AWP327782 AMT327782 ACX327782 TB327782 JF327782 I327782 WVR262246 WLV262246 WBZ262246 VSD262246 VIH262246 UYL262246 UOP262246 UET262246 TUX262246 TLB262246 TBF262246 SRJ262246 SHN262246 RXR262246 RNV262246 RDZ262246 QUD262246 QKH262246 QAL262246 PQP262246 PGT262246 OWX262246 ONB262246 ODF262246 NTJ262246 NJN262246 MZR262246 MPV262246 MFZ262246 LWD262246 LMH262246 LCL262246 KSP262246 KIT262246 JYX262246 JPB262246 JFF262246 IVJ262246 ILN262246 IBR262246 HRV262246 HHZ262246 GYD262246 GOH262246 GEL262246 FUP262246 FKT262246 FAX262246 ERB262246 EHF262246 DXJ262246 DNN262246 DDR262246 CTV262246 CJZ262246 CAD262246 BQH262246 BGL262246 AWP262246 AMT262246 ACX262246 TB262246 JF262246 I262246 WVR196710 WLV196710 WBZ196710 VSD196710 VIH196710 UYL196710 UOP196710 UET196710 TUX196710 TLB196710 TBF196710 SRJ196710 SHN196710 RXR196710 RNV196710 RDZ196710 QUD196710 QKH196710 QAL196710 PQP196710 PGT196710 OWX196710 ONB196710 ODF196710 NTJ196710 NJN196710 MZR196710 MPV196710 MFZ196710 LWD196710 LMH196710 LCL196710 KSP196710 KIT196710 JYX196710 JPB196710 JFF196710 IVJ196710 ILN196710 IBR196710 HRV196710 HHZ196710 GYD196710 GOH196710 GEL196710 FUP196710 FKT196710 FAX196710 ERB196710 EHF196710 DXJ196710 DNN196710 DDR196710 CTV196710 CJZ196710 CAD196710 BQH196710 BGL196710 AWP196710 AMT196710 ACX196710 TB196710 JF196710 I196710 WVR131174 WLV131174 WBZ131174 VSD131174 VIH131174 UYL131174 UOP131174 UET131174 TUX131174 TLB131174 TBF131174 SRJ131174 SHN131174 RXR131174 RNV131174 RDZ131174 QUD131174 QKH131174 QAL131174 PQP131174 PGT131174 OWX131174 ONB131174 ODF131174 NTJ131174 NJN131174 MZR131174 MPV131174 MFZ131174 LWD131174 LMH131174 LCL131174 KSP131174 KIT131174 JYX131174 JPB131174 JFF131174 IVJ131174 ILN131174 IBR131174 HRV131174 HHZ131174 GYD131174 GOH131174 GEL131174 FUP131174 FKT131174 FAX131174 ERB131174 EHF131174 DXJ131174 DNN131174 DDR131174 CTV131174 CJZ131174 CAD131174 BQH131174 BGL131174 AWP131174 AMT131174 ACX131174 TB131174 JF131174 I131174 WVR65638 WLV65638 WBZ65638 VSD65638 VIH65638 UYL65638 UOP65638 UET65638 TUX65638 TLB65638 TBF65638 SRJ65638 SHN65638 RXR65638 RNV65638 RDZ65638 QUD65638 QKH65638 QAL65638 PQP65638 PGT65638 OWX65638 ONB65638 ODF65638 NTJ65638 NJN65638 MZR65638 MPV65638 MFZ65638 LWD65638 LMH65638 LCL65638 KSP65638 KIT65638 JYX65638 JPB65638 JFF65638 IVJ65638 ILN65638 IBR65638 HRV65638 HHZ65638 GYD65638 GOH65638 GEL65638 FUP65638 FKT65638 FAX65638 ERB65638 EHF65638 DXJ65638 DNN65638 DDR65638 CTV65638 CJZ65638 CAD65638 BQH65638 BGL65638 AWP65638 AMT65638 ACX65638 TB65638 JF65638 I65638 WVR102 WLV102 WBZ102 VSD102 VIH102 UYL102 UOP102 UET102 TUX102 TLB102 TBF102 SRJ102 SHN102 RXR102 RNV102 RDZ102 QUD102 QKH102 QAL102 PQP102 PGT102 OWX102 ONB102 ODF102 NTJ102 NJN102 MZR102 MPV102 MFZ102 LWD102 LMH102 LCL102 KSP102 KIT102 JYX102 JPB102 JFF102 IVJ102 ILN102 IBR102 HRV102 HHZ102 GYD102 GOH102 GEL102 FUP102 FKT102 FAX102 ERB102 EHF102 DXJ102 DNN102 DDR102 CTV102 CJZ102 CAD102 BQH102 BGL102 AWP102 AMT102 ACX102 TB102 JF102">
      <formula1>INDIRECT("_"&amp;$N102)</formula1>
    </dataValidation>
  </dataValidations>
  <pageMargins left="0.7" right="0.7" top="0.75" bottom="0.75" header="0.3" footer="0.3"/>
  <pageSetup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INDIRECT(#REF!)</xm:f>
          </x14:formula1>
          <xm:sqref>F130:F145 JC130:JC145 SY130:SY145 ACU130:ACU145 AMQ130:AMQ145 AWM130:AWM145 BGI130:BGI145 BQE130:BQE145 CAA130:CAA145 CJW130:CJW145 CTS130:CTS145 DDO130:DDO145 DNK130:DNK145 DXG130:DXG145 EHC130:EHC145 EQY130:EQY145 FAU130:FAU145 FKQ130:FKQ145 FUM130:FUM145 GEI130:GEI145 GOE130:GOE145 GYA130:GYA145 HHW130:HHW145 HRS130:HRS145 IBO130:IBO145 ILK130:ILK145 IVG130:IVG145 JFC130:JFC145 JOY130:JOY145 JYU130:JYU145 KIQ130:KIQ145 KSM130:KSM145 LCI130:LCI145 LME130:LME145 LWA130:LWA145 MFW130:MFW145 MPS130:MPS145 MZO130:MZO145 NJK130:NJK145 NTG130:NTG145 ODC130:ODC145 OMY130:OMY145 OWU130:OWU145 PGQ130:PGQ145 PQM130:PQM145 QAI130:QAI145 QKE130:QKE145 QUA130:QUA145 RDW130:RDW145 RNS130:RNS145 RXO130:RXO145 SHK130:SHK145 SRG130:SRG145 TBC130:TBC145 TKY130:TKY145 TUU130:TUU145 UEQ130:UEQ145 UOM130:UOM145 UYI130:UYI145 VIE130:VIE145 VSA130:VSA145 WBW130:WBW145 WLS130:WLS145 WVO130:WVO145 F65666:F65681 JC65666:JC65681 SY65666:SY65681 ACU65666:ACU65681 AMQ65666:AMQ65681 AWM65666:AWM65681 BGI65666:BGI65681 BQE65666:BQE65681 CAA65666:CAA65681 CJW65666:CJW65681 CTS65666:CTS65681 DDO65666:DDO65681 DNK65666:DNK65681 DXG65666:DXG65681 EHC65666:EHC65681 EQY65666:EQY65681 FAU65666:FAU65681 FKQ65666:FKQ65681 FUM65666:FUM65681 GEI65666:GEI65681 GOE65666:GOE65681 GYA65666:GYA65681 HHW65666:HHW65681 HRS65666:HRS65681 IBO65666:IBO65681 ILK65666:ILK65681 IVG65666:IVG65681 JFC65666:JFC65681 JOY65666:JOY65681 JYU65666:JYU65681 KIQ65666:KIQ65681 KSM65666:KSM65681 LCI65666:LCI65681 LME65666:LME65681 LWA65666:LWA65681 MFW65666:MFW65681 MPS65666:MPS65681 MZO65666:MZO65681 NJK65666:NJK65681 NTG65666:NTG65681 ODC65666:ODC65681 OMY65666:OMY65681 OWU65666:OWU65681 PGQ65666:PGQ65681 PQM65666:PQM65681 QAI65666:QAI65681 QKE65666:QKE65681 QUA65666:QUA65681 RDW65666:RDW65681 RNS65666:RNS65681 RXO65666:RXO65681 SHK65666:SHK65681 SRG65666:SRG65681 TBC65666:TBC65681 TKY65666:TKY65681 TUU65666:TUU65681 UEQ65666:UEQ65681 UOM65666:UOM65681 UYI65666:UYI65681 VIE65666:VIE65681 VSA65666:VSA65681 WBW65666:WBW65681 WLS65666:WLS65681 WVO65666:WVO65681 F131202:F131217 JC131202:JC131217 SY131202:SY131217 ACU131202:ACU131217 AMQ131202:AMQ131217 AWM131202:AWM131217 BGI131202:BGI131217 BQE131202:BQE131217 CAA131202:CAA131217 CJW131202:CJW131217 CTS131202:CTS131217 DDO131202:DDO131217 DNK131202:DNK131217 DXG131202:DXG131217 EHC131202:EHC131217 EQY131202:EQY131217 FAU131202:FAU131217 FKQ131202:FKQ131217 FUM131202:FUM131217 GEI131202:GEI131217 GOE131202:GOE131217 GYA131202:GYA131217 HHW131202:HHW131217 HRS131202:HRS131217 IBO131202:IBO131217 ILK131202:ILK131217 IVG131202:IVG131217 JFC131202:JFC131217 JOY131202:JOY131217 JYU131202:JYU131217 KIQ131202:KIQ131217 KSM131202:KSM131217 LCI131202:LCI131217 LME131202:LME131217 LWA131202:LWA131217 MFW131202:MFW131217 MPS131202:MPS131217 MZO131202:MZO131217 NJK131202:NJK131217 NTG131202:NTG131217 ODC131202:ODC131217 OMY131202:OMY131217 OWU131202:OWU131217 PGQ131202:PGQ131217 PQM131202:PQM131217 QAI131202:QAI131217 QKE131202:QKE131217 QUA131202:QUA131217 RDW131202:RDW131217 RNS131202:RNS131217 RXO131202:RXO131217 SHK131202:SHK131217 SRG131202:SRG131217 TBC131202:TBC131217 TKY131202:TKY131217 TUU131202:TUU131217 UEQ131202:UEQ131217 UOM131202:UOM131217 UYI131202:UYI131217 VIE131202:VIE131217 VSA131202:VSA131217 WBW131202:WBW131217 WLS131202:WLS131217 WVO131202:WVO131217 F196738:F196753 JC196738:JC196753 SY196738:SY196753 ACU196738:ACU196753 AMQ196738:AMQ196753 AWM196738:AWM196753 BGI196738:BGI196753 BQE196738:BQE196753 CAA196738:CAA196753 CJW196738:CJW196753 CTS196738:CTS196753 DDO196738:DDO196753 DNK196738:DNK196753 DXG196738:DXG196753 EHC196738:EHC196753 EQY196738:EQY196753 FAU196738:FAU196753 FKQ196738:FKQ196753 FUM196738:FUM196753 GEI196738:GEI196753 GOE196738:GOE196753 GYA196738:GYA196753 HHW196738:HHW196753 HRS196738:HRS196753 IBO196738:IBO196753 ILK196738:ILK196753 IVG196738:IVG196753 JFC196738:JFC196753 JOY196738:JOY196753 JYU196738:JYU196753 KIQ196738:KIQ196753 KSM196738:KSM196753 LCI196738:LCI196753 LME196738:LME196753 LWA196738:LWA196753 MFW196738:MFW196753 MPS196738:MPS196753 MZO196738:MZO196753 NJK196738:NJK196753 NTG196738:NTG196753 ODC196738:ODC196753 OMY196738:OMY196753 OWU196738:OWU196753 PGQ196738:PGQ196753 PQM196738:PQM196753 QAI196738:QAI196753 QKE196738:QKE196753 QUA196738:QUA196753 RDW196738:RDW196753 RNS196738:RNS196753 RXO196738:RXO196753 SHK196738:SHK196753 SRG196738:SRG196753 TBC196738:TBC196753 TKY196738:TKY196753 TUU196738:TUU196753 UEQ196738:UEQ196753 UOM196738:UOM196753 UYI196738:UYI196753 VIE196738:VIE196753 VSA196738:VSA196753 WBW196738:WBW196753 WLS196738:WLS196753 WVO196738:WVO196753 F262274:F262289 JC262274:JC262289 SY262274:SY262289 ACU262274:ACU262289 AMQ262274:AMQ262289 AWM262274:AWM262289 BGI262274:BGI262289 BQE262274:BQE262289 CAA262274:CAA262289 CJW262274:CJW262289 CTS262274:CTS262289 DDO262274:DDO262289 DNK262274:DNK262289 DXG262274:DXG262289 EHC262274:EHC262289 EQY262274:EQY262289 FAU262274:FAU262289 FKQ262274:FKQ262289 FUM262274:FUM262289 GEI262274:GEI262289 GOE262274:GOE262289 GYA262274:GYA262289 HHW262274:HHW262289 HRS262274:HRS262289 IBO262274:IBO262289 ILK262274:ILK262289 IVG262274:IVG262289 JFC262274:JFC262289 JOY262274:JOY262289 JYU262274:JYU262289 KIQ262274:KIQ262289 KSM262274:KSM262289 LCI262274:LCI262289 LME262274:LME262289 LWA262274:LWA262289 MFW262274:MFW262289 MPS262274:MPS262289 MZO262274:MZO262289 NJK262274:NJK262289 NTG262274:NTG262289 ODC262274:ODC262289 OMY262274:OMY262289 OWU262274:OWU262289 PGQ262274:PGQ262289 PQM262274:PQM262289 QAI262274:QAI262289 QKE262274:QKE262289 QUA262274:QUA262289 RDW262274:RDW262289 RNS262274:RNS262289 RXO262274:RXO262289 SHK262274:SHK262289 SRG262274:SRG262289 TBC262274:TBC262289 TKY262274:TKY262289 TUU262274:TUU262289 UEQ262274:UEQ262289 UOM262274:UOM262289 UYI262274:UYI262289 VIE262274:VIE262289 VSA262274:VSA262289 WBW262274:WBW262289 WLS262274:WLS262289 WVO262274:WVO262289 F327810:F327825 JC327810:JC327825 SY327810:SY327825 ACU327810:ACU327825 AMQ327810:AMQ327825 AWM327810:AWM327825 BGI327810:BGI327825 BQE327810:BQE327825 CAA327810:CAA327825 CJW327810:CJW327825 CTS327810:CTS327825 DDO327810:DDO327825 DNK327810:DNK327825 DXG327810:DXG327825 EHC327810:EHC327825 EQY327810:EQY327825 FAU327810:FAU327825 FKQ327810:FKQ327825 FUM327810:FUM327825 GEI327810:GEI327825 GOE327810:GOE327825 GYA327810:GYA327825 HHW327810:HHW327825 HRS327810:HRS327825 IBO327810:IBO327825 ILK327810:ILK327825 IVG327810:IVG327825 JFC327810:JFC327825 JOY327810:JOY327825 JYU327810:JYU327825 KIQ327810:KIQ327825 KSM327810:KSM327825 LCI327810:LCI327825 LME327810:LME327825 LWA327810:LWA327825 MFW327810:MFW327825 MPS327810:MPS327825 MZO327810:MZO327825 NJK327810:NJK327825 NTG327810:NTG327825 ODC327810:ODC327825 OMY327810:OMY327825 OWU327810:OWU327825 PGQ327810:PGQ327825 PQM327810:PQM327825 QAI327810:QAI327825 QKE327810:QKE327825 QUA327810:QUA327825 RDW327810:RDW327825 RNS327810:RNS327825 RXO327810:RXO327825 SHK327810:SHK327825 SRG327810:SRG327825 TBC327810:TBC327825 TKY327810:TKY327825 TUU327810:TUU327825 UEQ327810:UEQ327825 UOM327810:UOM327825 UYI327810:UYI327825 VIE327810:VIE327825 VSA327810:VSA327825 WBW327810:WBW327825 WLS327810:WLS327825 WVO327810:WVO327825 F393346:F393361 JC393346:JC393361 SY393346:SY393361 ACU393346:ACU393361 AMQ393346:AMQ393361 AWM393346:AWM393361 BGI393346:BGI393361 BQE393346:BQE393361 CAA393346:CAA393361 CJW393346:CJW393361 CTS393346:CTS393361 DDO393346:DDO393361 DNK393346:DNK393361 DXG393346:DXG393361 EHC393346:EHC393361 EQY393346:EQY393361 FAU393346:FAU393361 FKQ393346:FKQ393361 FUM393346:FUM393361 GEI393346:GEI393361 GOE393346:GOE393361 GYA393346:GYA393361 HHW393346:HHW393361 HRS393346:HRS393361 IBO393346:IBO393361 ILK393346:ILK393361 IVG393346:IVG393361 JFC393346:JFC393361 JOY393346:JOY393361 JYU393346:JYU393361 KIQ393346:KIQ393361 KSM393346:KSM393361 LCI393346:LCI393361 LME393346:LME393361 LWA393346:LWA393361 MFW393346:MFW393361 MPS393346:MPS393361 MZO393346:MZO393361 NJK393346:NJK393361 NTG393346:NTG393361 ODC393346:ODC393361 OMY393346:OMY393361 OWU393346:OWU393361 PGQ393346:PGQ393361 PQM393346:PQM393361 QAI393346:QAI393361 QKE393346:QKE393361 QUA393346:QUA393361 RDW393346:RDW393361 RNS393346:RNS393361 RXO393346:RXO393361 SHK393346:SHK393361 SRG393346:SRG393361 TBC393346:TBC393361 TKY393346:TKY393361 TUU393346:TUU393361 UEQ393346:UEQ393361 UOM393346:UOM393361 UYI393346:UYI393361 VIE393346:VIE393361 VSA393346:VSA393361 WBW393346:WBW393361 WLS393346:WLS393361 WVO393346:WVO393361 F458882:F458897 JC458882:JC458897 SY458882:SY458897 ACU458882:ACU458897 AMQ458882:AMQ458897 AWM458882:AWM458897 BGI458882:BGI458897 BQE458882:BQE458897 CAA458882:CAA458897 CJW458882:CJW458897 CTS458882:CTS458897 DDO458882:DDO458897 DNK458882:DNK458897 DXG458882:DXG458897 EHC458882:EHC458897 EQY458882:EQY458897 FAU458882:FAU458897 FKQ458882:FKQ458897 FUM458882:FUM458897 GEI458882:GEI458897 GOE458882:GOE458897 GYA458882:GYA458897 HHW458882:HHW458897 HRS458882:HRS458897 IBO458882:IBO458897 ILK458882:ILK458897 IVG458882:IVG458897 JFC458882:JFC458897 JOY458882:JOY458897 JYU458882:JYU458897 KIQ458882:KIQ458897 KSM458882:KSM458897 LCI458882:LCI458897 LME458882:LME458897 LWA458882:LWA458897 MFW458882:MFW458897 MPS458882:MPS458897 MZO458882:MZO458897 NJK458882:NJK458897 NTG458882:NTG458897 ODC458882:ODC458897 OMY458882:OMY458897 OWU458882:OWU458897 PGQ458882:PGQ458897 PQM458882:PQM458897 QAI458882:QAI458897 QKE458882:QKE458897 QUA458882:QUA458897 RDW458882:RDW458897 RNS458882:RNS458897 RXO458882:RXO458897 SHK458882:SHK458897 SRG458882:SRG458897 TBC458882:TBC458897 TKY458882:TKY458897 TUU458882:TUU458897 UEQ458882:UEQ458897 UOM458882:UOM458897 UYI458882:UYI458897 VIE458882:VIE458897 VSA458882:VSA458897 WBW458882:WBW458897 WLS458882:WLS458897 WVO458882:WVO458897 F524418:F524433 JC524418:JC524433 SY524418:SY524433 ACU524418:ACU524433 AMQ524418:AMQ524433 AWM524418:AWM524433 BGI524418:BGI524433 BQE524418:BQE524433 CAA524418:CAA524433 CJW524418:CJW524433 CTS524418:CTS524433 DDO524418:DDO524433 DNK524418:DNK524433 DXG524418:DXG524433 EHC524418:EHC524433 EQY524418:EQY524433 FAU524418:FAU524433 FKQ524418:FKQ524433 FUM524418:FUM524433 GEI524418:GEI524433 GOE524418:GOE524433 GYA524418:GYA524433 HHW524418:HHW524433 HRS524418:HRS524433 IBO524418:IBO524433 ILK524418:ILK524433 IVG524418:IVG524433 JFC524418:JFC524433 JOY524418:JOY524433 JYU524418:JYU524433 KIQ524418:KIQ524433 KSM524418:KSM524433 LCI524418:LCI524433 LME524418:LME524433 LWA524418:LWA524433 MFW524418:MFW524433 MPS524418:MPS524433 MZO524418:MZO524433 NJK524418:NJK524433 NTG524418:NTG524433 ODC524418:ODC524433 OMY524418:OMY524433 OWU524418:OWU524433 PGQ524418:PGQ524433 PQM524418:PQM524433 QAI524418:QAI524433 QKE524418:QKE524433 QUA524418:QUA524433 RDW524418:RDW524433 RNS524418:RNS524433 RXO524418:RXO524433 SHK524418:SHK524433 SRG524418:SRG524433 TBC524418:TBC524433 TKY524418:TKY524433 TUU524418:TUU524433 UEQ524418:UEQ524433 UOM524418:UOM524433 UYI524418:UYI524433 VIE524418:VIE524433 VSA524418:VSA524433 WBW524418:WBW524433 WLS524418:WLS524433 WVO524418:WVO524433 F589954:F589969 JC589954:JC589969 SY589954:SY589969 ACU589954:ACU589969 AMQ589954:AMQ589969 AWM589954:AWM589969 BGI589954:BGI589969 BQE589954:BQE589969 CAA589954:CAA589969 CJW589954:CJW589969 CTS589954:CTS589969 DDO589954:DDO589969 DNK589954:DNK589969 DXG589954:DXG589969 EHC589954:EHC589969 EQY589954:EQY589969 FAU589954:FAU589969 FKQ589954:FKQ589969 FUM589954:FUM589969 GEI589954:GEI589969 GOE589954:GOE589969 GYA589954:GYA589969 HHW589954:HHW589969 HRS589954:HRS589969 IBO589954:IBO589969 ILK589954:ILK589969 IVG589954:IVG589969 JFC589954:JFC589969 JOY589954:JOY589969 JYU589954:JYU589969 KIQ589954:KIQ589969 KSM589954:KSM589969 LCI589954:LCI589969 LME589954:LME589969 LWA589954:LWA589969 MFW589954:MFW589969 MPS589954:MPS589969 MZO589954:MZO589969 NJK589954:NJK589969 NTG589954:NTG589969 ODC589954:ODC589969 OMY589954:OMY589969 OWU589954:OWU589969 PGQ589954:PGQ589969 PQM589954:PQM589969 QAI589954:QAI589969 QKE589954:QKE589969 QUA589954:QUA589969 RDW589954:RDW589969 RNS589954:RNS589969 RXO589954:RXO589969 SHK589954:SHK589969 SRG589954:SRG589969 TBC589954:TBC589969 TKY589954:TKY589969 TUU589954:TUU589969 UEQ589954:UEQ589969 UOM589954:UOM589969 UYI589954:UYI589969 VIE589954:VIE589969 VSA589954:VSA589969 WBW589954:WBW589969 WLS589954:WLS589969 WVO589954:WVO589969 F655490:F655505 JC655490:JC655505 SY655490:SY655505 ACU655490:ACU655505 AMQ655490:AMQ655505 AWM655490:AWM655505 BGI655490:BGI655505 BQE655490:BQE655505 CAA655490:CAA655505 CJW655490:CJW655505 CTS655490:CTS655505 DDO655490:DDO655505 DNK655490:DNK655505 DXG655490:DXG655505 EHC655490:EHC655505 EQY655490:EQY655505 FAU655490:FAU655505 FKQ655490:FKQ655505 FUM655490:FUM655505 GEI655490:GEI655505 GOE655490:GOE655505 GYA655490:GYA655505 HHW655490:HHW655505 HRS655490:HRS655505 IBO655490:IBO655505 ILK655490:ILK655505 IVG655490:IVG655505 JFC655490:JFC655505 JOY655490:JOY655505 JYU655490:JYU655505 KIQ655490:KIQ655505 KSM655490:KSM655505 LCI655490:LCI655505 LME655490:LME655505 LWA655490:LWA655505 MFW655490:MFW655505 MPS655490:MPS655505 MZO655490:MZO655505 NJK655490:NJK655505 NTG655490:NTG655505 ODC655490:ODC655505 OMY655490:OMY655505 OWU655490:OWU655505 PGQ655490:PGQ655505 PQM655490:PQM655505 QAI655490:QAI655505 QKE655490:QKE655505 QUA655490:QUA655505 RDW655490:RDW655505 RNS655490:RNS655505 RXO655490:RXO655505 SHK655490:SHK655505 SRG655490:SRG655505 TBC655490:TBC655505 TKY655490:TKY655505 TUU655490:TUU655505 UEQ655490:UEQ655505 UOM655490:UOM655505 UYI655490:UYI655505 VIE655490:VIE655505 VSA655490:VSA655505 WBW655490:WBW655505 WLS655490:WLS655505 WVO655490:WVO655505 F721026:F721041 JC721026:JC721041 SY721026:SY721041 ACU721026:ACU721041 AMQ721026:AMQ721041 AWM721026:AWM721041 BGI721026:BGI721041 BQE721026:BQE721041 CAA721026:CAA721041 CJW721026:CJW721041 CTS721026:CTS721041 DDO721026:DDO721041 DNK721026:DNK721041 DXG721026:DXG721041 EHC721026:EHC721041 EQY721026:EQY721041 FAU721026:FAU721041 FKQ721026:FKQ721041 FUM721026:FUM721041 GEI721026:GEI721041 GOE721026:GOE721041 GYA721026:GYA721041 HHW721026:HHW721041 HRS721026:HRS721041 IBO721026:IBO721041 ILK721026:ILK721041 IVG721026:IVG721041 JFC721026:JFC721041 JOY721026:JOY721041 JYU721026:JYU721041 KIQ721026:KIQ721041 KSM721026:KSM721041 LCI721026:LCI721041 LME721026:LME721041 LWA721026:LWA721041 MFW721026:MFW721041 MPS721026:MPS721041 MZO721026:MZO721041 NJK721026:NJK721041 NTG721026:NTG721041 ODC721026:ODC721041 OMY721026:OMY721041 OWU721026:OWU721041 PGQ721026:PGQ721041 PQM721026:PQM721041 QAI721026:QAI721041 QKE721026:QKE721041 QUA721026:QUA721041 RDW721026:RDW721041 RNS721026:RNS721041 RXO721026:RXO721041 SHK721026:SHK721041 SRG721026:SRG721041 TBC721026:TBC721041 TKY721026:TKY721041 TUU721026:TUU721041 UEQ721026:UEQ721041 UOM721026:UOM721041 UYI721026:UYI721041 VIE721026:VIE721041 VSA721026:VSA721041 WBW721026:WBW721041 WLS721026:WLS721041 WVO721026:WVO721041 F786562:F786577 JC786562:JC786577 SY786562:SY786577 ACU786562:ACU786577 AMQ786562:AMQ786577 AWM786562:AWM786577 BGI786562:BGI786577 BQE786562:BQE786577 CAA786562:CAA786577 CJW786562:CJW786577 CTS786562:CTS786577 DDO786562:DDO786577 DNK786562:DNK786577 DXG786562:DXG786577 EHC786562:EHC786577 EQY786562:EQY786577 FAU786562:FAU786577 FKQ786562:FKQ786577 FUM786562:FUM786577 GEI786562:GEI786577 GOE786562:GOE786577 GYA786562:GYA786577 HHW786562:HHW786577 HRS786562:HRS786577 IBO786562:IBO786577 ILK786562:ILK786577 IVG786562:IVG786577 JFC786562:JFC786577 JOY786562:JOY786577 JYU786562:JYU786577 KIQ786562:KIQ786577 KSM786562:KSM786577 LCI786562:LCI786577 LME786562:LME786577 LWA786562:LWA786577 MFW786562:MFW786577 MPS786562:MPS786577 MZO786562:MZO786577 NJK786562:NJK786577 NTG786562:NTG786577 ODC786562:ODC786577 OMY786562:OMY786577 OWU786562:OWU786577 PGQ786562:PGQ786577 PQM786562:PQM786577 QAI786562:QAI786577 QKE786562:QKE786577 QUA786562:QUA786577 RDW786562:RDW786577 RNS786562:RNS786577 RXO786562:RXO786577 SHK786562:SHK786577 SRG786562:SRG786577 TBC786562:TBC786577 TKY786562:TKY786577 TUU786562:TUU786577 UEQ786562:UEQ786577 UOM786562:UOM786577 UYI786562:UYI786577 VIE786562:VIE786577 VSA786562:VSA786577 WBW786562:WBW786577 WLS786562:WLS786577 WVO786562:WVO786577 F852098:F852113 JC852098:JC852113 SY852098:SY852113 ACU852098:ACU852113 AMQ852098:AMQ852113 AWM852098:AWM852113 BGI852098:BGI852113 BQE852098:BQE852113 CAA852098:CAA852113 CJW852098:CJW852113 CTS852098:CTS852113 DDO852098:DDO852113 DNK852098:DNK852113 DXG852098:DXG852113 EHC852098:EHC852113 EQY852098:EQY852113 FAU852098:FAU852113 FKQ852098:FKQ852113 FUM852098:FUM852113 GEI852098:GEI852113 GOE852098:GOE852113 GYA852098:GYA852113 HHW852098:HHW852113 HRS852098:HRS852113 IBO852098:IBO852113 ILK852098:ILK852113 IVG852098:IVG852113 JFC852098:JFC852113 JOY852098:JOY852113 JYU852098:JYU852113 KIQ852098:KIQ852113 KSM852098:KSM852113 LCI852098:LCI852113 LME852098:LME852113 LWA852098:LWA852113 MFW852098:MFW852113 MPS852098:MPS852113 MZO852098:MZO852113 NJK852098:NJK852113 NTG852098:NTG852113 ODC852098:ODC852113 OMY852098:OMY852113 OWU852098:OWU852113 PGQ852098:PGQ852113 PQM852098:PQM852113 QAI852098:QAI852113 QKE852098:QKE852113 QUA852098:QUA852113 RDW852098:RDW852113 RNS852098:RNS852113 RXO852098:RXO852113 SHK852098:SHK852113 SRG852098:SRG852113 TBC852098:TBC852113 TKY852098:TKY852113 TUU852098:TUU852113 UEQ852098:UEQ852113 UOM852098:UOM852113 UYI852098:UYI852113 VIE852098:VIE852113 VSA852098:VSA852113 WBW852098:WBW852113 WLS852098:WLS852113 WVO852098:WVO852113 F917634:F917649 JC917634:JC917649 SY917634:SY917649 ACU917634:ACU917649 AMQ917634:AMQ917649 AWM917634:AWM917649 BGI917634:BGI917649 BQE917634:BQE917649 CAA917634:CAA917649 CJW917634:CJW917649 CTS917634:CTS917649 DDO917634:DDO917649 DNK917634:DNK917649 DXG917634:DXG917649 EHC917634:EHC917649 EQY917634:EQY917649 FAU917634:FAU917649 FKQ917634:FKQ917649 FUM917634:FUM917649 GEI917634:GEI917649 GOE917634:GOE917649 GYA917634:GYA917649 HHW917634:HHW917649 HRS917634:HRS917649 IBO917634:IBO917649 ILK917634:ILK917649 IVG917634:IVG917649 JFC917634:JFC917649 JOY917634:JOY917649 JYU917634:JYU917649 KIQ917634:KIQ917649 KSM917634:KSM917649 LCI917634:LCI917649 LME917634:LME917649 LWA917634:LWA917649 MFW917634:MFW917649 MPS917634:MPS917649 MZO917634:MZO917649 NJK917634:NJK917649 NTG917634:NTG917649 ODC917634:ODC917649 OMY917634:OMY917649 OWU917634:OWU917649 PGQ917634:PGQ917649 PQM917634:PQM917649 QAI917634:QAI917649 QKE917634:QKE917649 QUA917634:QUA917649 RDW917634:RDW917649 RNS917634:RNS917649 RXO917634:RXO917649 SHK917634:SHK917649 SRG917634:SRG917649 TBC917634:TBC917649 TKY917634:TKY917649 TUU917634:TUU917649 UEQ917634:UEQ917649 UOM917634:UOM917649 UYI917634:UYI917649 VIE917634:VIE917649 VSA917634:VSA917649 WBW917634:WBW917649 WLS917634:WLS917649 WVO917634:WVO917649 F983170:F983185 JC983170:JC983185 SY983170:SY983185 ACU983170:ACU983185 AMQ983170:AMQ983185 AWM983170:AWM983185 BGI983170:BGI983185 BQE983170:BQE983185 CAA983170:CAA983185 CJW983170:CJW983185 CTS983170:CTS983185 DDO983170:DDO983185 DNK983170:DNK983185 DXG983170:DXG983185 EHC983170:EHC983185 EQY983170:EQY983185 FAU983170:FAU983185 FKQ983170:FKQ983185 FUM983170:FUM983185 GEI983170:GEI983185 GOE983170:GOE983185 GYA983170:GYA983185 HHW983170:HHW983185 HRS983170:HRS983185 IBO983170:IBO983185 ILK983170:ILK983185 IVG983170:IVG983185 JFC983170:JFC983185 JOY983170:JOY983185 JYU983170:JYU983185 KIQ983170:KIQ983185 KSM983170:KSM983185 LCI983170:LCI983185 LME983170:LME983185 LWA983170:LWA983185 MFW983170:MFW983185 MPS983170:MPS983185 MZO983170:MZO983185 NJK983170:NJK983185 NTG983170:NTG983185 ODC983170:ODC983185 OMY983170:OMY983185 OWU983170:OWU983185 PGQ983170:PGQ983185 PQM983170:PQM983185 QAI983170:QAI983185 QKE983170:QKE983185 QUA983170:QUA983185 RDW983170:RDW983185 RNS983170:RNS983185 RXO983170:RXO983185 SHK983170:SHK983185 SRG983170:SRG983185 TBC983170:TBC983185 TKY983170:TKY983185 TUU983170:TUU983185 UEQ983170:UEQ983185 UOM983170:UOM983185 UYI983170:UYI983185 VIE983170:VIE983185 VSA983170:VSA983185 WBW983170:WBW983185 WLS983170:WLS983185 WVO983170:WVO983185 F110:F119 JC110:JC119 SY110:SY119 ACU110:ACU119 AMQ110:AMQ119 AWM110:AWM119 BGI110:BGI119 BQE110:BQE119 CAA110:CAA119 CJW110:CJW119 CTS110:CTS119 DDO110:DDO119 DNK110:DNK119 DXG110:DXG119 EHC110:EHC119 EQY110:EQY119 FAU110:FAU119 FKQ110:FKQ119 FUM110:FUM119 GEI110:GEI119 GOE110:GOE119 GYA110:GYA119 HHW110:HHW119 HRS110:HRS119 IBO110:IBO119 ILK110:ILK119 IVG110:IVG119 JFC110:JFC119 JOY110:JOY119 JYU110:JYU119 KIQ110:KIQ119 KSM110:KSM119 LCI110:LCI119 LME110:LME119 LWA110:LWA119 MFW110:MFW119 MPS110:MPS119 MZO110:MZO119 NJK110:NJK119 NTG110:NTG119 ODC110:ODC119 OMY110:OMY119 OWU110:OWU119 PGQ110:PGQ119 PQM110:PQM119 QAI110:QAI119 QKE110:QKE119 QUA110:QUA119 RDW110:RDW119 RNS110:RNS119 RXO110:RXO119 SHK110:SHK119 SRG110:SRG119 TBC110:TBC119 TKY110:TKY119 TUU110:TUU119 UEQ110:UEQ119 UOM110:UOM119 UYI110:UYI119 VIE110:VIE119 VSA110:VSA119 WBW110:WBW119 WLS110:WLS119 WVO110:WVO119 F65646:F65655 JC65646:JC65655 SY65646:SY65655 ACU65646:ACU65655 AMQ65646:AMQ65655 AWM65646:AWM65655 BGI65646:BGI65655 BQE65646:BQE65655 CAA65646:CAA65655 CJW65646:CJW65655 CTS65646:CTS65655 DDO65646:DDO65655 DNK65646:DNK65655 DXG65646:DXG65655 EHC65646:EHC65655 EQY65646:EQY65655 FAU65646:FAU65655 FKQ65646:FKQ65655 FUM65646:FUM65655 GEI65646:GEI65655 GOE65646:GOE65655 GYA65646:GYA65655 HHW65646:HHW65655 HRS65646:HRS65655 IBO65646:IBO65655 ILK65646:ILK65655 IVG65646:IVG65655 JFC65646:JFC65655 JOY65646:JOY65655 JYU65646:JYU65655 KIQ65646:KIQ65655 KSM65646:KSM65655 LCI65646:LCI65655 LME65646:LME65655 LWA65646:LWA65655 MFW65646:MFW65655 MPS65646:MPS65655 MZO65646:MZO65655 NJK65646:NJK65655 NTG65646:NTG65655 ODC65646:ODC65655 OMY65646:OMY65655 OWU65646:OWU65655 PGQ65646:PGQ65655 PQM65646:PQM65655 QAI65646:QAI65655 QKE65646:QKE65655 QUA65646:QUA65655 RDW65646:RDW65655 RNS65646:RNS65655 RXO65646:RXO65655 SHK65646:SHK65655 SRG65646:SRG65655 TBC65646:TBC65655 TKY65646:TKY65655 TUU65646:TUU65655 UEQ65646:UEQ65655 UOM65646:UOM65655 UYI65646:UYI65655 VIE65646:VIE65655 VSA65646:VSA65655 WBW65646:WBW65655 WLS65646:WLS65655 WVO65646:WVO65655 F131182:F131191 JC131182:JC131191 SY131182:SY131191 ACU131182:ACU131191 AMQ131182:AMQ131191 AWM131182:AWM131191 BGI131182:BGI131191 BQE131182:BQE131191 CAA131182:CAA131191 CJW131182:CJW131191 CTS131182:CTS131191 DDO131182:DDO131191 DNK131182:DNK131191 DXG131182:DXG131191 EHC131182:EHC131191 EQY131182:EQY131191 FAU131182:FAU131191 FKQ131182:FKQ131191 FUM131182:FUM131191 GEI131182:GEI131191 GOE131182:GOE131191 GYA131182:GYA131191 HHW131182:HHW131191 HRS131182:HRS131191 IBO131182:IBO131191 ILK131182:ILK131191 IVG131182:IVG131191 JFC131182:JFC131191 JOY131182:JOY131191 JYU131182:JYU131191 KIQ131182:KIQ131191 KSM131182:KSM131191 LCI131182:LCI131191 LME131182:LME131191 LWA131182:LWA131191 MFW131182:MFW131191 MPS131182:MPS131191 MZO131182:MZO131191 NJK131182:NJK131191 NTG131182:NTG131191 ODC131182:ODC131191 OMY131182:OMY131191 OWU131182:OWU131191 PGQ131182:PGQ131191 PQM131182:PQM131191 QAI131182:QAI131191 QKE131182:QKE131191 QUA131182:QUA131191 RDW131182:RDW131191 RNS131182:RNS131191 RXO131182:RXO131191 SHK131182:SHK131191 SRG131182:SRG131191 TBC131182:TBC131191 TKY131182:TKY131191 TUU131182:TUU131191 UEQ131182:UEQ131191 UOM131182:UOM131191 UYI131182:UYI131191 VIE131182:VIE131191 VSA131182:VSA131191 WBW131182:WBW131191 WLS131182:WLS131191 WVO131182:WVO131191 F196718:F196727 JC196718:JC196727 SY196718:SY196727 ACU196718:ACU196727 AMQ196718:AMQ196727 AWM196718:AWM196727 BGI196718:BGI196727 BQE196718:BQE196727 CAA196718:CAA196727 CJW196718:CJW196727 CTS196718:CTS196727 DDO196718:DDO196727 DNK196718:DNK196727 DXG196718:DXG196727 EHC196718:EHC196727 EQY196718:EQY196727 FAU196718:FAU196727 FKQ196718:FKQ196727 FUM196718:FUM196727 GEI196718:GEI196727 GOE196718:GOE196727 GYA196718:GYA196727 HHW196718:HHW196727 HRS196718:HRS196727 IBO196718:IBO196727 ILK196718:ILK196727 IVG196718:IVG196727 JFC196718:JFC196727 JOY196718:JOY196727 JYU196718:JYU196727 KIQ196718:KIQ196727 KSM196718:KSM196727 LCI196718:LCI196727 LME196718:LME196727 LWA196718:LWA196727 MFW196718:MFW196727 MPS196718:MPS196727 MZO196718:MZO196727 NJK196718:NJK196727 NTG196718:NTG196727 ODC196718:ODC196727 OMY196718:OMY196727 OWU196718:OWU196727 PGQ196718:PGQ196727 PQM196718:PQM196727 QAI196718:QAI196727 QKE196718:QKE196727 QUA196718:QUA196727 RDW196718:RDW196727 RNS196718:RNS196727 RXO196718:RXO196727 SHK196718:SHK196727 SRG196718:SRG196727 TBC196718:TBC196727 TKY196718:TKY196727 TUU196718:TUU196727 UEQ196718:UEQ196727 UOM196718:UOM196727 UYI196718:UYI196727 VIE196718:VIE196727 VSA196718:VSA196727 WBW196718:WBW196727 WLS196718:WLS196727 WVO196718:WVO196727 F262254:F262263 JC262254:JC262263 SY262254:SY262263 ACU262254:ACU262263 AMQ262254:AMQ262263 AWM262254:AWM262263 BGI262254:BGI262263 BQE262254:BQE262263 CAA262254:CAA262263 CJW262254:CJW262263 CTS262254:CTS262263 DDO262254:DDO262263 DNK262254:DNK262263 DXG262254:DXG262263 EHC262254:EHC262263 EQY262254:EQY262263 FAU262254:FAU262263 FKQ262254:FKQ262263 FUM262254:FUM262263 GEI262254:GEI262263 GOE262254:GOE262263 GYA262254:GYA262263 HHW262254:HHW262263 HRS262254:HRS262263 IBO262254:IBO262263 ILK262254:ILK262263 IVG262254:IVG262263 JFC262254:JFC262263 JOY262254:JOY262263 JYU262254:JYU262263 KIQ262254:KIQ262263 KSM262254:KSM262263 LCI262254:LCI262263 LME262254:LME262263 LWA262254:LWA262263 MFW262254:MFW262263 MPS262254:MPS262263 MZO262254:MZO262263 NJK262254:NJK262263 NTG262254:NTG262263 ODC262254:ODC262263 OMY262254:OMY262263 OWU262254:OWU262263 PGQ262254:PGQ262263 PQM262254:PQM262263 QAI262254:QAI262263 QKE262254:QKE262263 QUA262254:QUA262263 RDW262254:RDW262263 RNS262254:RNS262263 RXO262254:RXO262263 SHK262254:SHK262263 SRG262254:SRG262263 TBC262254:TBC262263 TKY262254:TKY262263 TUU262254:TUU262263 UEQ262254:UEQ262263 UOM262254:UOM262263 UYI262254:UYI262263 VIE262254:VIE262263 VSA262254:VSA262263 WBW262254:WBW262263 WLS262254:WLS262263 WVO262254:WVO262263 F327790:F327799 JC327790:JC327799 SY327790:SY327799 ACU327790:ACU327799 AMQ327790:AMQ327799 AWM327790:AWM327799 BGI327790:BGI327799 BQE327790:BQE327799 CAA327790:CAA327799 CJW327790:CJW327799 CTS327790:CTS327799 DDO327790:DDO327799 DNK327790:DNK327799 DXG327790:DXG327799 EHC327790:EHC327799 EQY327790:EQY327799 FAU327790:FAU327799 FKQ327790:FKQ327799 FUM327790:FUM327799 GEI327790:GEI327799 GOE327790:GOE327799 GYA327790:GYA327799 HHW327790:HHW327799 HRS327790:HRS327799 IBO327790:IBO327799 ILK327790:ILK327799 IVG327790:IVG327799 JFC327790:JFC327799 JOY327790:JOY327799 JYU327790:JYU327799 KIQ327790:KIQ327799 KSM327790:KSM327799 LCI327790:LCI327799 LME327790:LME327799 LWA327790:LWA327799 MFW327790:MFW327799 MPS327790:MPS327799 MZO327790:MZO327799 NJK327790:NJK327799 NTG327790:NTG327799 ODC327790:ODC327799 OMY327790:OMY327799 OWU327790:OWU327799 PGQ327790:PGQ327799 PQM327790:PQM327799 QAI327790:QAI327799 QKE327790:QKE327799 QUA327790:QUA327799 RDW327790:RDW327799 RNS327790:RNS327799 RXO327790:RXO327799 SHK327790:SHK327799 SRG327790:SRG327799 TBC327790:TBC327799 TKY327790:TKY327799 TUU327790:TUU327799 UEQ327790:UEQ327799 UOM327790:UOM327799 UYI327790:UYI327799 VIE327790:VIE327799 VSA327790:VSA327799 WBW327790:WBW327799 WLS327790:WLS327799 WVO327790:WVO327799 F393326:F393335 JC393326:JC393335 SY393326:SY393335 ACU393326:ACU393335 AMQ393326:AMQ393335 AWM393326:AWM393335 BGI393326:BGI393335 BQE393326:BQE393335 CAA393326:CAA393335 CJW393326:CJW393335 CTS393326:CTS393335 DDO393326:DDO393335 DNK393326:DNK393335 DXG393326:DXG393335 EHC393326:EHC393335 EQY393326:EQY393335 FAU393326:FAU393335 FKQ393326:FKQ393335 FUM393326:FUM393335 GEI393326:GEI393335 GOE393326:GOE393335 GYA393326:GYA393335 HHW393326:HHW393335 HRS393326:HRS393335 IBO393326:IBO393335 ILK393326:ILK393335 IVG393326:IVG393335 JFC393326:JFC393335 JOY393326:JOY393335 JYU393326:JYU393335 KIQ393326:KIQ393335 KSM393326:KSM393335 LCI393326:LCI393335 LME393326:LME393335 LWA393326:LWA393335 MFW393326:MFW393335 MPS393326:MPS393335 MZO393326:MZO393335 NJK393326:NJK393335 NTG393326:NTG393335 ODC393326:ODC393335 OMY393326:OMY393335 OWU393326:OWU393335 PGQ393326:PGQ393335 PQM393326:PQM393335 QAI393326:QAI393335 QKE393326:QKE393335 QUA393326:QUA393335 RDW393326:RDW393335 RNS393326:RNS393335 RXO393326:RXO393335 SHK393326:SHK393335 SRG393326:SRG393335 TBC393326:TBC393335 TKY393326:TKY393335 TUU393326:TUU393335 UEQ393326:UEQ393335 UOM393326:UOM393335 UYI393326:UYI393335 VIE393326:VIE393335 VSA393326:VSA393335 WBW393326:WBW393335 WLS393326:WLS393335 WVO393326:WVO393335 F458862:F458871 JC458862:JC458871 SY458862:SY458871 ACU458862:ACU458871 AMQ458862:AMQ458871 AWM458862:AWM458871 BGI458862:BGI458871 BQE458862:BQE458871 CAA458862:CAA458871 CJW458862:CJW458871 CTS458862:CTS458871 DDO458862:DDO458871 DNK458862:DNK458871 DXG458862:DXG458871 EHC458862:EHC458871 EQY458862:EQY458871 FAU458862:FAU458871 FKQ458862:FKQ458871 FUM458862:FUM458871 GEI458862:GEI458871 GOE458862:GOE458871 GYA458862:GYA458871 HHW458862:HHW458871 HRS458862:HRS458871 IBO458862:IBO458871 ILK458862:ILK458871 IVG458862:IVG458871 JFC458862:JFC458871 JOY458862:JOY458871 JYU458862:JYU458871 KIQ458862:KIQ458871 KSM458862:KSM458871 LCI458862:LCI458871 LME458862:LME458871 LWA458862:LWA458871 MFW458862:MFW458871 MPS458862:MPS458871 MZO458862:MZO458871 NJK458862:NJK458871 NTG458862:NTG458871 ODC458862:ODC458871 OMY458862:OMY458871 OWU458862:OWU458871 PGQ458862:PGQ458871 PQM458862:PQM458871 QAI458862:QAI458871 QKE458862:QKE458871 QUA458862:QUA458871 RDW458862:RDW458871 RNS458862:RNS458871 RXO458862:RXO458871 SHK458862:SHK458871 SRG458862:SRG458871 TBC458862:TBC458871 TKY458862:TKY458871 TUU458862:TUU458871 UEQ458862:UEQ458871 UOM458862:UOM458871 UYI458862:UYI458871 VIE458862:VIE458871 VSA458862:VSA458871 WBW458862:WBW458871 WLS458862:WLS458871 WVO458862:WVO458871 F524398:F524407 JC524398:JC524407 SY524398:SY524407 ACU524398:ACU524407 AMQ524398:AMQ524407 AWM524398:AWM524407 BGI524398:BGI524407 BQE524398:BQE524407 CAA524398:CAA524407 CJW524398:CJW524407 CTS524398:CTS524407 DDO524398:DDO524407 DNK524398:DNK524407 DXG524398:DXG524407 EHC524398:EHC524407 EQY524398:EQY524407 FAU524398:FAU524407 FKQ524398:FKQ524407 FUM524398:FUM524407 GEI524398:GEI524407 GOE524398:GOE524407 GYA524398:GYA524407 HHW524398:HHW524407 HRS524398:HRS524407 IBO524398:IBO524407 ILK524398:ILK524407 IVG524398:IVG524407 JFC524398:JFC524407 JOY524398:JOY524407 JYU524398:JYU524407 KIQ524398:KIQ524407 KSM524398:KSM524407 LCI524398:LCI524407 LME524398:LME524407 LWA524398:LWA524407 MFW524398:MFW524407 MPS524398:MPS524407 MZO524398:MZO524407 NJK524398:NJK524407 NTG524398:NTG524407 ODC524398:ODC524407 OMY524398:OMY524407 OWU524398:OWU524407 PGQ524398:PGQ524407 PQM524398:PQM524407 QAI524398:QAI524407 QKE524398:QKE524407 QUA524398:QUA524407 RDW524398:RDW524407 RNS524398:RNS524407 RXO524398:RXO524407 SHK524398:SHK524407 SRG524398:SRG524407 TBC524398:TBC524407 TKY524398:TKY524407 TUU524398:TUU524407 UEQ524398:UEQ524407 UOM524398:UOM524407 UYI524398:UYI524407 VIE524398:VIE524407 VSA524398:VSA524407 WBW524398:WBW524407 WLS524398:WLS524407 WVO524398:WVO524407 F589934:F589943 JC589934:JC589943 SY589934:SY589943 ACU589934:ACU589943 AMQ589934:AMQ589943 AWM589934:AWM589943 BGI589934:BGI589943 BQE589934:BQE589943 CAA589934:CAA589943 CJW589934:CJW589943 CTS589934:CTS589943 DDO589934:DDO589943 DNK589934:DNK589943 DXG589934:DXG589943 EHC589934:EHC589943 EQY589934:EQY589943 FAU589934:FAU589943 FKQ589934:FKQ589943 FUM589934:FUM589943 GEI589934:GEI589943 GOE589934:GOE589943 GYA589934:GYA589943 HHW589934:HHW589943 HRS589934:HRS589943 IBO589934:IBO589943 ILK589934:ILK589943 IVG589934:IVG589943 JFC589934:JFC589943 JOY589934:JOY589943 JYU589934:JYU589943 KIQ589934:KIQ589943 KSM589934:KSM589943 LCI589934:LCI589943 LME589934:LME589943 LWA589934:LWA589943 MFW589934:MFW589943 MPS589934:MPS589943 MZO589934:MZO589943 NJK589934:NJK589943 NTG589934:NTG589943 ODC589934:ODC589943 OMY589934:OMY589943 OWU589934:OWU589943 PGQ589934:PGQ589943 PQM589934:PQM589943 QAI589934:QAI589943 QKE589934:QKE589943 QUA589934:QUA589943 RDW589934:RDW589943 RNS589934:RNS589943 RXO589934:RXO589943 SHK589934:SHK589943 SRG589934:SRG589943 TBC589934:TBC589943 TKY589934:TKY589943 TUU589934:TUU589943 UEQ589934:UEQ589943 UOM589934:UOM589943 UYI589934:UYI589943 VIE589934:VIE589943 VSA589934:VSA589943 WBW589934:WBW589943 WLS589934:WLS589943 WVO589934:WVO589943 F655470:F655479 JC655470:JC655479 SY655470:SY655479 ACU655470:ACU655479 AMQ655470:AMQ655479 AWM655470:AWM655479 BGI655470:BGI655479 BQE655470:BQE655479 CAA655470:CAA655479 CJW655470:CJW655479 CTS655470:CTS655479 DDO655470:DDO655479 DNK655470:DNK655479 DXG655470:DXG655479 EHC655470:EHC655479 EQY655470:EQY655479 FAU655470:FAU655479 FKQ655470:FKQ655479 FUM655470:FUM655479 GEI655470:GEI655479 GOE655470:GOE655479 GYA655470:GYA655479 HHW655470:HHW655479 HRS655470:HRS655479 IBO655470:IBO655479 ILK655470:ILK655479 IVG655470:IVG655479 JFC655470:JFC655479 JOY655470:JOY655479 JYU655470:JYU655479 KIQ655470:KIQ655479 KSM655470:KSM655479 LCI655470:LCI655479 LME655470:LME655479 LWA655470:LWA655479 MFW655470:MFW655479 MPS655470:MPS655479 MZO655470:MZO655479 NJK655470:NJK655479 NTG655470:NTG655479 ODC655470:ODC655479 OMY655470:OMY655479 OWU655470:OWU655479 PGQ655470:PGQ655479 PQM655470:PQM655479 QAI655470:QAI655479 QKE655470:QKE655479 QUA655470:QUA655479 RDW655470:RDW655479 RNS655470:RNS655479 RXO655470:RXO655479 SHK655470:SHK655479 SRG655470:SRG655479 TBC655470:TBC655479 TKY655470:TKY655479 TUU655470:TUU655479 UEQ655470:UEQ655479 UOM655470:UOM655479 UYI655470:UYI655479 VIE655470:VIE655479 VSA655470:VSA655479 WBW655470:WBW655479 WLS655470:WLS655479 WVO655470:WVO655479 F721006:F721015 JC721006:JC721015 SY721006:SY721015 ACU721006:ACU721015 AMQ721006:AMQ721015 AWM721006:AWM721015 BGI721006:BGI721015 BQE721006:BQE721015 CAA721006:CAA721015 CJW721006:CJW721015 CTS721006:CTS721015 DDO721006:DDO721015 DNK721006:DNK721015 DXG721006:DXG721015 EHC721006:EHC721015 EQY721006:EQY721015 FAU721006:FAU721015 FKQ721006:FKQ721015 FUM721006:FUM721015 GEI721006:GEI721015 GOE721006:GOE721015 GYA721006:GYA721015 HHW721006:HHW721015 HRS721006:HRS721015 IBO721006:IBO721015 ILK721006:ILK721015 IVG721006:IVG721015 JFC721006:JFC721015 JOY721006:JOY721015 JYU721006:JYU721015 KIQ721006:KIQ721015 KSM721006:KSM721015 LCI721006:LCI721015 LME721006:LME721015 LWA721006:LWA721015 MFW721006:MFW721015 MPS721006:MPS721015 MZO721006:MZO721015 NJK721006:NJK721015 NTG721006:NTG721015 ODC721006:ODC721015 OMY721006:OMY721015 OWU721006:OWU721015 PGQ721006:PGQ721015 PQM721006:PQM721015 QAI721006:QAI721015 QKE721006:QKE721015 QUA721006:QUA721015 RDW721006:RDW721015 RNS721006:RNS721015 RXO721006:RXO721015 SHK721006:SHK721015 SRG721006:SRG721015 TBC721006:TBC721015 TKY721006:TKY721015 TUU721006:TUU721015 UEQ721006:UEQ721015 UOM721006:UOM721015 UYI721006:UYI721015 VIE721006:VIE721015 VSA721006:VSA721015 WBW721006:WBW721015 WLS721006:WLS721015 WVO721006:WVO721015 F786542:F786551 JC786542:JC786551 SY786542:SY786551 ACU786542:ACU786551 AMQ786542:AMQ786551 AWM786542:AWM786551 BGI786542:BGI786551 BQE786542:BQE786551 CAA786542:CAA786551 CJW786542:CJW786551 CTS786542:CTS786551 DDO786542:DDO786551 DNK786542:DNK786551 DXG786542:DXG786551 EHC786542:EHC786551 EQY786542:EQY786551 FAU786542:FAU786551 FKQ786542:FKQ786551 FUM786542:FUM786551 GEI786542:GEI786551 GOE786542:GOE786551 GYA786542:GYA786551 HHW786542:HHW786551 HRS786542:HRS786551 IBO786542:IBO786551 ILK786542:ILK786551 IVG786542:IVG786551 JFC786542:JFC786551 JOY786542:JOY786551 JYU786542:JYU786551 KIQ786542:KIQ786551 KSM786542:KSM786551 LCI786542:LCI786551 LME786542:LME786551 LWA786542:LWA786551 MFW786542:MFW786551 MPS786542:MPS786551 MZO786542:MZO786551 NJK786542:NJK786551 NTG786542:NTG786551 ODC786542:ODC786551 OMY786542:OMY786551 OWU786542:OWU786551 PGQ786542:PGQ786551 PQM786542:PQM786551 QAI786542:QAI786551 QKE786542:QKE786551 QUA786542:QUA786551 RDW786542:RDW786551 RNS786542:RNS786551 RXO786542:RXO786551 SHK786542:SHK786551 SRG786542:SRG786551 TBC786542:TBC786551 TKY786542:TKY786551 TUU786542:TUU786551 UEQ786542:UEQ786551 UOM786542:UOM786551 UYI786542:UYI786551 VIE786542:VIE786551 VSA786542:VSA786551 WBW786542:WBW786551 WLS786542:WLS786551 WVO786542:WVO786551 F852078:F852087 JC852078:JC852087 SY852078:SY852087 ACU852078:ACU852087 AMQ852078:AMQ852087 AWM852078:AWM852087 BGI852078:BGI852087 BQE852078:BQE852087 CAA852078:CAA852087 CJW852078:CJW852087 CTS852078:CTS852087 DDO852078:DDO852087 DNK852078:DNK852087 DXG852078:DXG852087 EHC852078:EHC852087 EQY852078:EQY852087 FAU852078:FAU852087 FKQ852078:FKQ852087 FUM852078:FUM852087 GEI852078:GEI852087 GOE852078:GOE852087 GYA852078:GYA852087 HHW852078:HHW852087 HRS852078:HRS852087 IBO852078:IBO852087 ILK852078:ILK852087 IVG852078:IVG852087 JFC852078:JFC852087 JOY852078:JOY852087 JYU852078:JYU852087 KIQ852078:KIQ852087 KSM852078:KSM852087 LCI852078:LCI852087 LME852078:LME852087 LWA852078:LWA852087 MFW852078:MFW852087 MPS852078:MPS852087 MZO852078:MZO852087 NJK852078:NJK852087 NTG852078:NTG852087 ODC852078:ODC852087 OMY852078:OMY852087 OWU852078:OWU852087 PGQ852078:PGQ852087 PQM852078:PQM852087 QAI852078:QAI852087 QKE852078:QKE852087 QUA852078:QUA852087 RDW852078:RDW852087 RNS852078:RNS852087 RXO852078:RXO852087 SHK852078:SHK852087 SRG852078:SRG852087 TBC852078:TBC852087 TKY852078:TKY852087 TUU852078:TUU852087 UEQ852078:UEQ852087 UOM852078:UOM852087 UYI852078:UYI852087 VIE852078:VIE852087 VSA852078:VSA852087 WBW852078:WBW852087 WLS852078:WLS852087 WVO852078:WVO852087 F917614:F917623 JC917614:JC917623 SY917614:SY917623 ACU917614:ACU917623 AMQ917614:AMQ917623 AWM917614:AWM917623 BGI917614:BGI917623 BQE917614:BQE917623 CAA917614:CAA917623 CJW917614:CJW917623 CTS917614:CTS917623 DDO917614:DDO917623 DNK917614:DNK917623 DXG917614:DXG917623 EHC917614:EHC917623 EQY917614:EQY917623 FAU917614:FAU917623 FKQ917614:FKQ917623 FUM917614:FUM917623 GEI917614:GEI917623 GOE917614:GOE917623 GYA917614:GYA917623 HHW917614:HHW917623 HRS917614:HRS917623 IBO917614:IBO917623 ILK917614:ILK917623 IVG917614:IVG917623 JFC917614:JFC917623 JOY917614:JOY917623 JYU917614:JYU917623 KIQ917614:KIQ917623 KSM917614:KSM917623 LCI917614:LCI917623 LME917614:LME917623 LWA917614:LWA917623 MFW917614:MFW917623 MPS917614:MPS917623 MZO917614:MZO917623 NJK917614:NJK917623 NTG917614:NTG917623 ODC917614:ODC917623 OMY917614:OMY917623 OWU917614:OWU917623 PGQ917614:PGQ917623 PQM917614:PQM917623 QAI917614:QAI917623 QKE917614:QKE917623 QUA917614:QUA917623 RDW917614:RDW917623 RNS917614:RNS917623 RXO917614:RXO917623 SHK917614:SHK917623 SRG917614:SRG917623 TBC917614:TBC917623 TKY917614:TKY917623 TUU917614:TUU917623 UEQ917614:UEQ917623 UOM917614:UOM917623 UYI917614:UYI917623 VIE917614:VIE917623 VSA917614:VSA917623 WBW917614:WBW917623 WLS917614:WLS917623 WVO917614:WVO917623 F983150:F983159 JC983150:JC983159 SY983150:SY983159 ACU983150:ACU983159 AMQ983150:AMQ983159 AWM983150:AWM983159 BGI983150:BGI983159 BQE983150:BQE983159 CAA983150:CAA983159 CJW983150:CJW983159 CTS983150:CTS983159 DDO983150:DDO983159 DNK983150:DNK983159 DXG983150:DXG983159 EHC983150:EHC983159 EQY983150:EQY983159 FAU983150:FAU983159 FKQ983150:FKQ983159 FUM983150:FUM983159 GEI983150:GEI983159 GOE983150:GOE983159 GYA983150:GYA983159 HHW983150:HHW983159 HRS983150:HRS983159 IBO983150:IBO983159 ILK983150:ILK983159 IVG983150:IVG983159 JFC983150:JFC983159 JOY983150:JOY983159 JYU983150:JYU983159 KIQ983150:KIQ983159 KSM983150:KSM983159 LCI983150:LCI983159 LME983150:LME983159 LWA983150:LWA983159 MFW983150:MFW983159 MPS983150:MPS983159 MZO983150:MZO983159 NJK983150:NJK983159 NTG983150:NTG983159 ODC983150:ODC983159 OMY983150:OMY983159 OWU983150:OWU983159 PGQ983150:PGQ983159 PQM983150:PQM983159 QAI983150:QAI983159 QKE983150:QKE983159 QUA983150:QUA983159 RDW983150:RDW983159 RNS983150:RNS983159 RXO983150:RXO983159 SHK983150:SHK983159 SRG983150:SRG983159 TBC983150:TBC983159 TKY983150:TKY983159 TUU983150:TUU983159 UEQ983150:UEQ983159 UOM983150:UOM983159 UYI983150:UYI983159 VIE983150:VIE983159 VSA983150:VSA983159 WBW983150:WBW983159 WLS983150:WLS983159 WVO983150:WVO983159 F41:F43 JC41:JC43 SY41:SY43 ACU41:ACU43 AMQ41:AMQ43 AWM41:AWM43 BGI41:BGI43 BQE41:BQE43 CAA41:CAA43 CJW41:CJW43 CTS41:CTS43 DDO41:DDO43 DNK41:DNK43 DXG41:DXG43 EHC41:EHC43 EQY41:EQY43 FAU41:FAU43 FKQ41:FKQ43 FUM41:FUM43 GEI41:GEI43 GOE41:GOE43 GYA41:GYA43 HHW41:HHW43 HRS41:HRS43 IBO41:IBO43 ILK41:ILK43 IVG41:IVG43 JFC41:JFC43 JOY41:JOY43 JYU41:JYU43 KIQ41:KIQ43 KSM41:KSM43 LCI41:LCI43 LME41:LME43 LWA41:LWA43 MFW41:MFW43 MPS41:MPS43 MZO41:MZO43 NJK41:NJK43 NTG41:NTG43 ODC41:ODC43 OMY41:OMY43 OWU41:OWU43 PGQ41:PGQ43 PQM41:PQM43 QAI41:QAI43 QKE41:QKE43 QUA41:QUA43 RDW41:RDW43 RNS41:RNS43 RXO41:RXO43 SHK41:SHK43 SRG41:SRG43 TBC41:TBC43 TKY41:TKY43 TUU41:TUU43 UEQ41:UEQ43 UOM41:UOM43 UYI41:UYI43 VIE41:VIE43 VSA41:VSA43 WBW41:WBW43 WLS41:WLS43 WVO41:WVO43 F65577:F65579 JC65577:JC65579 SY65577:SY65579 ACU65577:ACU65579 AMQ65577:AMQ65579 AWM65577:AWM65579 BGI65577:BGI65579 BQE65577:BQE65579 CAA65577:CAA65579 CJW65577:CJW65579 CTS65577:CTS65579 DDO65577:DDO65579 DNK65577:DNK65579 DXG65577:DXG65579 EHC65577:EHC65579 EQY65577:EQY65579 FAU65577:FAU65579 FKQ65577:FKQ65579 FUM65577:FUM65579 GEI65577:GEI65579 GOE65577:GOE65579 GYA65577:GYA65579 HHW65577:HHW65579 HRS65577:HRS65579 IBO65577:IBO65579 ILK65577:ILK65579 IVG65577:IVG65579 JFC65577:JFC65579 JOY65577:JOY65579 JYU65577:JYU65579 KIQ65577:KIQ65579 KSM65577:KSM65579 LCI65577:LCI65579 LME65577:LME65579 LWA65577:LWA65579 MFW65577:MFW65579 MPS65577:MPS65579 MZO65577:MZO65579 NJK65577:NJK65579 NTG65577:NTG65579 ODC65577:ODC65579 OMY65577:OMY65579 OWU65577:OWU65579 PGQ65577:PGQ65579 PQM65577:PQM65579 QAI65577:QAI65579 QKE65577:QKE65579 QUA65577:QUA65579 RDW65577:RDW65579 RNS65577:RNS65579 RXO65577:RXO65579 SHK65577:SHK65579 SRG65577:SRG65579 TBC65577:TBC65579 TKY65577:TKY65579 TUU65577:TUU65579 UEQ65577:UEQ65579 UOM65577:UOM65579 UYI65577:UYI65579 VIE65577:VIE65579 VSA65577:VSA65579 WBW65577:WBW65579 WLS65577:WLS65579 WVO65577:WVO65579 F131113:F131115 JC131113:JC131115 SY131113:SY131115 ACU131113:ACU131115 AMQ131113:AMQ131115 AWM131113:AWM131115 BGI131113:BGI131115 BQE131113:BQE131115 CAA131113:CAA131115 CJW131113:CJW131115 CTS131113:CTS131115 DDO131113:DDO131115 DNK131113:DNK131115 DXG131113:DXG131115 EHC131113:EHC131115 EQY131113:EQY131115 FAU131113:FAU131115 FKQ131113:FKQ131115 FUM131113:FUM131115 GEI131113:GEI131115 GOE131113:GOE131115 GYA131113:GYA131115 HHW131113:HHW131115 HRS131113:HRS131115 IBO131113:IBO131115 ILK131113:ILK131115 IVG131113:IVG131115 JFC131113:JFC131115 JOY131113:JOY131115 JYU131113:JYU131115 KIQ131113:KIQ131115 KSM131113:KSM131115 LCI131113:LCI131115 LME131113:LME131115 LWA131113:LWA131115 MFW131113:MFW131115 MPS131113:MPS131115 MZO131113:MZO131115 NJK131113:NJK131115 NTG131113:NTG131115 ODC131113:ODC131115 OMY131113:OMY131115 OWU131113:OWU131115 PGQ131113:PGQ131115 PQM131113:PQM131115 QAI131113:QAI131115 QKE131113:QKE131115 QUA131113:QUA131115 RDW131113:RDW131115 RNS131113:RNS131115 RXO131113:RXO131115 SHK131113:SHK131115 SRG131113:SRG131115 TBC131113:TBC131115 TKY131113:TKY131115 TUU131113:TUU131115 UEQ131113:UEQ131115 UOM131113:UOM131115 UYI131113:UYI131115 VIE131113:VIE131115 VSA131113:VSA131115 WBW131113:WBW131115 WLS131113:WLS131115 WVO131113:WVO131115 F196649:F196651 JC196649:JC196651 SY196649:SY196651 ACU196649:ACU196651 AMQ196649:AMQ196651 AWM196649:AWM196651 BGI196649:BGI196651 BQE196649:BQE196651 CAA196649:CAA196651 CJW196649:CJW196651 CTS196649:CTS196651 DDO196649:DDO196651 DNK196649:DNK196651 DXG196649:DXG196651 EHC196649:EHC196651 EQY196649:EQY196651 FAU196649:FAU196651 FKQ196649:FKQ196651 FUM196649:FUM196651 GEI196649:GEI196651 GOE196649:GOE196651 GYA196649:GYA196651 HHW196649:HHW196651 HRS196649:HRS196651 IBO196649:IBO196651 ILK196649:ILK196651 IVG196649:IVG196651 JFC196649:JFC196651 JOY196649:JOY196651 JYU196649:JYU196651 KIQ196649:KIQ196651 KSM196649:KSM196651 LCI196649:LCI196651 LME196649:LME196651 LWA196649:LWA196651 MFW196649:MFW196651 MPS196649:MPS196651 MZO196649:MZO196651 NJK196649:NJK196651 NTG196649:NTG196651 ODC196649:ODC196651 OMY196649:OMY196651 OWU196649:OWU196651 PGQ196649:PGQ196651 PQM196649:PQM196651 QAI196649:QAI196651 QKE196649:QKE196651 QUA196649:QUA196651 RDW196649:RDW196651 RNS196649:RNS196651 RXO196649:RXO196651 SHK196649:SHK196651 SRG196649:SRG196651 TBC196649:TBC196651 TKY196649:TKY196651 TUU196649:TUU196651 UEQ196649:UEQ196651 UOM196649:UOM196651 UYI196649:UYI196651 VIE196649:VIE196651 VSA196649:VSA196651 WBW196649:WBW196651 WLS196649:WLS196651 WVO196649:WVO196651 F262185:F262187 JC262185:JC262187 SY262185:SY262187 ACU262185:ACU262187 AMQ262185:AMQ262187 AWM262185:AWM262187 BGI262185:BGI262187 BQE262185:BQE262187 CAA262185:CAA262187 CJW262185:CJW262187 CTS262185:CTS262187 DDO262185:DDO262187 DNK262185:DNK262187 DXG262185:DXG262187 EHC262185:EHC262187 EQY262185:EQY262187 FAU262185:FAU262187 FKQ262185:FKQ262187 FUM262185:FUM262187 GEI262185:GEI262187 GOE262185:GOE262187 GYA262185:GYA262187 HHW262185:HHW262187 HRS262185:HRS262187 IBO262185:IBO262187 ILK262185:ILK262187 IVG262185:IVG262187 JFC262185:JFC262187 JOY262185:JOY262187 JYU262185:JYU262187 KIQ262185:KIQ262187 KSM262185:KSM262187 LCI262185:LCI262187 LME262185:LME262187 LWA262185:LWA262187 MFW262185:MFW262187 MPS262185:MPS262187 MZO262185:MZO262187 NJK262185:NJK262187 NTG262185:NTG262187 ODC262185:ODC262187 OMY262185:OMY262187 OWU262185:OWU262187 PGQ262185:PGQ262187 PQM262185:PQM262187 QAI262185:QAI262187 QKE262185:QKE262187 QUA262185:QUA262187 RDW262185:RDW262187 RNS262185:RNS262187 RXO262185:RXO262187 SHK262185:SHK262187 SRG262185:SRG262187 TBC262185:TBC262187 TKY262185:TKY262187 TUU262185:TUU262187 UEQ262185:UEQ262187 UOM262185:UOM262187 UYI262185:UYI262187 VIE262185:VIE262187 VSA262185:VSA262187 WBW262185:WBW262187 WLS262185:WLS262187 WVO262185:WVO262187 F327721:F327723 JC327721:JC327723 SY327721:SY327723 ACU327721:ACU327723 AMQ327721:AMQ327723 AWM327721:AWM327723 BGI327721:BGI327723 BQE327721:BQE327723 CAA327721:CAA327723 CJW327721:CJW327723 CTS327721:CTS327723 DDO327721:DDO327723 DNK327721:DNK327723 DXG327721:DXG327723 EHC327721:EHC327723 EQY327721:EQY327723 FAU327721:FAU327723 FKQ327721:FKQ327723 FUM327721:FUM327723 GEI327721:GEI327723 GOE327721:GOE327723 GYA327721:GYA327723 HHW327721:HHW327723 HRS327721:HRS327723 IBO327721:IBO327723 ILK327721:ILK327723 IVG327721:IVG327723 JFC327721:JFC327723 JOY327721:JOY327723 JYU327721:JYU327723 KIQ327721:KIQ327723 KSM327721:KSM327723 LCI327721:LCI327723 LME327721:LME327723 LWA327721:LWA327723 MFW327721:MFW327723 MPS327721:MPS327723 MZO327721:MZO327723 NJK327721:NJK327723 NTG327721:NTG327723 ODC327721:ODC327723 OMY327721:OMY327723 OWU327721:OWU327723 PGQ327721:PGQ327723 PQM327721:PQM327723 QAI327721:QAI327723 QKE327721:QKE327723 QUA327721:QUA327723 RDW327721:RDW327723 RNS327721:RNS327723 RXO327721:RXO327723 SHK327721:SHK327723 SRG327721:SRG327723 TBC327721:TBC327723 TKY327721:TKY327723 TUU327721:TUU327723 UEQ327721:UEQ327723 UOM327721:UOM327723 UYI327721:UYI327723 VIE327721:VIE327723 VSA327721:VSA327723 WBW327721:WBW327723 WLS327721:WLS327723 WVO327721:WVO327723 F393257:F393259 JC393257:JC393259 SY393257:SY393259 ACU393257:ACU393259 AMQ393257:AMQ393259 AWM393257:AWM393259 BGI393257:BGI393259 BQE393257:BQE393259 CAA393257:CAA393259 CJW393257:CJW393259 CTS393257:CTS393259 DDO393257:DDO393259 DNK393257:DNK393259 DXG393257:DXG393259 EHC393257:EHC393259 EQY393257:EQY393259 FAU393257:FAU393259 FKQ393257:FKQ393259 FUM393257:FUM393259 GEI393257:GEI393259 GOE393257:GOE393259 GYA393257:GYA393259 HHW393257:HHW393259 HRS393257:HRS393259 IBO393257:IBO393259 ILK393257:ILK393259 IVG393257:IVG393259 JFC393257:JFC393259 JOY393257:JOY393259 JYU393257:JYU393259 KIQ393257:KIQ393259 KSM393257:KSM393259 LCI393257:LCI393259 LME393257:LME393259 LWA393257:LWA393259 MFW393257:MFW393259 MPS393257:MPS393259 MZO393257:MZO393259 NJK393257:NJK393259 NTG393257:NTG393259 ODC393257:ODC393259 OMY393257:OMY393259 OWU393257:OWU393259 PGQ393257:PGQ393259 PQM393257:PQM393259 QAI393257:QAI393259 QKE393257:QKE393259 QUA393257:QUA393259 RDW393257:RDW393259 RNS393257:RNS393259 RXO393257:RXO393259 SHK393257:SHK393259 SRG393257:SRG393259 TBC393257:TBC393259 TKY393257:TKY393259 TUU393257:TUU393259 UEQ393257:UEQ393259 UOM393257:UOM393259 UYI393257:UYI393259 VIE393257:VIE393259 VSA393257:VSA393259 WBW393257:WBW393259 WLS393257:WLS393259 WVO393257:WVO393259 F458793:F458795 JC458793:JC458795 SY458793:SY458795 ACU458793:ACU458795 AMQ458793:AMQ458795 AWM458793:AWM458795 BGI458793:BGI458795 BQE458793:BQE458795 CAA458793:CAA458795 CJW458793:CJW458795 CTS458793:CTS458795 DDO458793:DDO458795 DNK458793:DNK458795 DXG458793:DXG458795 EHC458793:EHC458795 EQY458793:EQY458795 FAU458793:FAU458795 FKQ458793:FKQ458795 FUM458793:FUM458795 GEI458793:GEI458795 GOE458793:GOE458795 GYA458793:GYA458795 HHW458793:HHW458795 HRS458793:HRS458795 IBO458793:IBO458795 ILK458793:ILK458795 IVG458793:IVG458795 JFC458793:JFC458795 JOY458793:JOY458795 JYU458793:JYU458795 KIQ458793:KIQ458795 KSM458793:KSM458795 LCI458793:LCI458795 LME458793:LME458795 LWA458793:LWA458795 MFW458793:MFW458795 MPS458793:MPS458795 MZO458793:MZO458795 NJK458793:NJK458795 NTG458793:NTG458795 ODC458793:ODC458795 OMY458793:OMY458795 OWU458793:OWU458795 PGQ458793:PGQ458795 PQM458793:PQM458795 QAI458793:QAI458795 QKE458793:QKE458795 QUA458793:QUA458795 RDW458793:RDW458795 RNS458793:RNS458795 RXO458793:RXO458795 SHK458793:SHK458795 SRG458793:SRG458795 TBC458793:TBC458795 TKY458793:TKY458795 TUU458793:TUU458795 UEQ458793:UEQ458795 UOM458793:UOM458795 UYI458793:UYI458795 VIE458793:VIE458795 VSA458793:VSA458795 WBW458793:WBW458795 WLS458793:WLS458795 WVO458793:WVO458795 F524329:F524331 JC524329:JC524331 SY524329:SY524331 ACU524329:ACU524331 AMQ524329:AMQ524331 AWM524329:AWM524331 BGI524329:BGI524331 BQE524329:BQE524331 CAA524329:CAA524331 CJW524329:CJW524331 CTS524329:CTS524331 DDO524329:DDO524331 DNK524329:DNK524331 DXG524329:DXG524331 EHC524329:EHC524331 EQY524329:EQY524331 FAU524329:FAU524331 FKQ524329:FKQ524331 FUM524329:FUM524331 GEI524329:GEI524331 GOE524329:GOE524331 GYA524329:GYA524331 HHW524329:HHW524331 HRS524329:HRS524331 IBO524329:IBO524331 ILK524329:ILK524331 IVG524329:IVG524331 JFC524329:JFC524331 JOY524329:JOY524331 JYU524329:JYU524331 KIQ524329:KIQ524331 KSM524329:KSM524331 LCI524329:LCI524331 LME524329:LME524331 LWA524329:LWA524331 MFW524329:MFW524331 MPS524329:MPS524331 MZO524329:MZO524331 NJK524329:NJK524331 NTG524329:NTG524331 ODC524329:ODC524331 OMY524329:OMY524331 OWU524329:OWU524331 PGQ524329:PGQ524331 PQM524329:PQM524331 QAI524329:QAI524331 QKE524329:QKE524331 QUA524329:QUA524331 RDW524329:RDW524331 RNS524329:RNS524331 RXO524329:RXO524331 SHK524329:SHK524331 SRG524329:SRG524331 TBC524329:TBC524331 TKY524329:TKY524331 TUU524329:TUU524331 UEQ524329:UEQ524331 UOM524329:UOM524331 UYI524329:UYI524331 VIE524329:VIE524331 VSA524329:VSA524331 WBW524329:WBW524331 WLS524329:WLS524331 WVO524329:WVO524331 F589865:F589867 JC589865:JC589867 SY589865:SY589867 ACU589865:ACU589867 AMQ589865:AMQ589867 AWM589865:AWM589867 BGI589865:BGI589867 BQE589865:BQE589867 CAA589865:CAA589867 CJW589865:CJW589867 CTS589865:CTS589867 DDO589865:DDO589867 DNK589865:DNK589867 DXG589865:DXG589867 EHC589865:EHC589867 EQY589865:EQY589867 FAU589865:FAU589867 FKQ589865:FKQ589867 FUM589865:FUM589867 GEI589865:GEI589867 GOE589865:GOE589867 GYA589865:GYA589867 HHW589865:HHW589867 HRS589865:HRS589867 IBO589865:IBO589867 ILK589865:ILK589867 IVG589865:IVG589867 JFC589865:JFC589867 JOY589865:JOY589867 JYU589865:JYU589867 KIQ589865:KIQ589867 KSM589865:KSM589867 LCI589865:LCI589867 LME589865:LME589867 LWA589865:LWA589867 MFW589865:MFW589867 MPS589865:MPS589867 MZO589865:MZO589867 NJK589865:NJK589867 NTG589865:NTG589867 ODC589865:ODC589867 OMY589865:OMY589867 OWU589865:OWU589867 PGQ589865:PGQ589867 PQM589865:PQM589867 QAI589865:QAI589867 QKE589865:QKE589867 QUA589865:QUA589867 RDW589865:RDW589867 RNS589865:RNS589867 RXO589865:RXO589867 SHK589865:SHK589867 SRG589865:SRG589867 TBC589865:TBC589867 TKY589865:TKY589867 TUU589865:TUU589867 UEQ589865:UEQ589867 UOM589865:UOM589867 UYI589865:UYI589867 VIE589865:VIE589867 VSA589865:VSA589867 WBW589865:WBW589867 WLS589865:WLS589867 WVO589865:WVO589867 F655401:F655403 JC655401:JC655403 SY655401:SY655403 ACU655401:ACU655403 AMQ655401:AMQ655403 AWM655401:AWM655403 BGI655401:BGI655403 BQE655401:BQE655403 CAA655401:CAA655403 CJW655401:CJW655403 CTS655401:CTS655403 DDO655401:DDO655403 DNK655401:DNK655403 DXG655401:DXG655403 EHC655401:EHC655403 EQY655401:EQY655403 FAU655401:FAU655403 FKQ655401:FKQ655403 FUM655401:FUM655403 GEI655401:GEI655403 GOE655401:GOE655403 GYA655401:GYA655403 HHW655401:HHW655403 HRS655401:HRS655403 IBO655401:IBO655403 ILK655401:ILK655403 IVG655401:IVG655403 JFC655401:JFC655403 JOY655401:JOY655403 JYU655401:JYU655403 KIQ655401:KIQ655403 KSM655401:KSM655403 LCI655401:LCI655403 LME655401:LME655403 LWA655401:LWA655403 MFW655401:MFW655403 MPS655401:MPS655403 MZO655401:MZO655403 NJK655401:NJK655403 NTG655401:NTG655403 ODC655401:ODC655403 OMY655401:OMY655403 OWU655401:OWU655403 PGQ655401:PGQ655403 PQM655401:PQM655403 QAI655401:QAI655403 QKE655401:QKE655403 QUA655401:QUA655403 RDW655401:RDW655403 RNS655401:RNS655403 RXO655401:RXO655403 SHK655401:SHK655403 SRG655401:SRG655403 TBC655401:TBC655403 TKY655401:TKY655403 TUU655401:TUU655403 UEQ655401:UEQ655403 UOM655401:UOM655403 UYI655401:UYI655403 VIE655401:VIE655403 VSA655401:VSA655403 WBW655401:WBW655403 WLS655401:WLS655403 WVO655401:WVO655403 F720937:F720939 JC720937:JC720939 SY720937:SY720939 ACU720937:ACU720939 AMQ720937:AMQ720939 AWM720937:AWM720939 BGI720937:BGI720939 BQE720937:BQE720939 CAA720937:CAA720939 CJW720937:CJW720939 CTS720937:CTS720939 DDO720937:DDO720939 DNK720937:DNK720939 DXG720937:DXG720939 EHC720937:EHC720939 EQY720937:EQY720939 FAU720937:FAU720939 FKQ720937:FKQ720939 FUM720937:FUM720939 GEI720937:GEI720939 GOE720937:GOE720939 GYA720937:GYA720939 HHW720937:HHW720939 HRS720937:HRS720939 IBO720937:IBO720939 ILK720937:ILK720939 IVG720937:IVG720939 JFC720937:JFC720939 JOY720937:JOY720939 JYU720937:JYU720939 KIQ720937:KIQ720939 KSM720937:KSM720939 LCI720937:LCI720939 LME720937:LME720939 LWA720937:LWA720939 MFW720937:MFW720939 MPS720937:MPS720939 MZO720937:MZO720939 NJK720937:NJK720939 NTG720937:NTG720939 ODC720937:ODC720939 OMY720937:OMY720939 OWU720937:OWU720939 PGQ720937:PGQ720939 PQM720937:PQM720939 QAI720937:QAI720939 QKE720937:QKE720939 QUA720937:QUA720939 RDW720937:RDW720939 RNS720937:RNS720939 RXO720937:RXO720939 SHK720937:SHK720939 SRG720937:SRG720939 TBC720937:TBC720939 TKY720937:TKY720939 TUU720937:TUU720939 UEQ720937:UEQ720939 UOM720937:UOM720939 UYI720937:UYI720939 VIE720937:VIE720939 VSA720937:VSA720939 WBW720937:WBW720939 WLS720937:WLS720939 WVO720937:WVO720939 F786473:F786475 JC786473:JC786475 SY786473:SY786475 ACU786473:ACU786475 AMQ786473:AMQ786475 AWM786473:AWM786475 BGI786473:BGI786475 BQE786473:BQE786475 CAA786473:CAA786475 CJW786473:CJW786475 CTS786473:CTS786475 DDO786473:DDO786475 DNK786473:DNK786475 DXG786473:DXG786475 EHC786473:EHC786475 EQY786473:EQY786475 FAU786473:FAU786475 FKQ786473:FKQ786475 FUM786473:FUM786475 GEI786473:GEI786475 GOE786473:GOE786475 GYA786473:GYA786475 HHW786473:HHW786475 HRS786473:HRS786475 IBO786473:IBO786475 ILK786473:ILK786475 IVG786473:IVG786475 JFC786473:JFC786475 JOY786473:JOY786475 JYU786473:JYU786475 KIQ786473:KIQ786475 KSM786473:KSM786475 LCI786473:LCI786475 LME786473:LME786475 LWA786473:LWA786475 MFW786473:MFW786475 MPS786473:MPS786475 MZO786473:MZO786475 NJK786473:NJK786475 NTG786473:NTG786475 ODC786473:ODC786475 OMY786473:OMY786475 OWU786473:OWU786475 PGQ786473:PGQ786475 PQM786473:PQM786475 QAI786473:QAI786475 QKE786473:QKE786475 QUA786473:QUA786475 RDW786473:RDW786475 RNS786473:RNS786475 RXO786473:RXO786475 SHK786473:SHK786475 SRG786473:SRG786475 TBC786473:TBC786475 TKY786473:TKY786475 TUU786473:TUU786475 UEQ786473:UEQ786475 UOM786473:UOM786475 UYI786473:UYI786475 VIE786473:VIE786475 VSA786473:VSA786475 WBW786473:WBW786475 WLS786473:WLS786475 WVO786473:WVO786475 F852009:F852011 JC852009:JC852011 SY852009:SY852011 ACU852009:ACU852011 AMQ852009:AMQ852011 AWM852009:AWM852011 BGI852009:BGI852011 BQE852009:BQE852011 CAA852009:CAA852011 CJW852009:CJW852011 CTS852009:CTS852011 DDO852009:DDO852011 DNK852009:DNK852011 DXG852009:DXG852011 EHC852009:EHC852011 EQY852009:EQY852011 FAU852009:FAU852011 FKQ852009:FKQ852011 FUM852009:FUM852011 GEI852009:GEI852011 GOE852009:GOE852011 GYA852009:GYA852011 HHW852009:HHW852011 HRS852009:HRS852011 IBO852009:IBO852011 ILK852009:ILK852011 IVG852009:IVG852011 JFC852009:JFC852011 JOY852009:JOY852011 JYU852009:JYU852011 KIQ852009:KIQ852011 KSM852009:KSM852011 LCI852009:LCI852011 LME852009:LME852011 LWA852009:LWA852011 MFW852009:MFW852011 MPS852009:MPS852011 MZO852009:MZO852011 NJK852009:NJK852011 NTG852009:NTG852011 ODC852009:ODC852011 OMY852009:OMY852011 OWU852009:OWU852011 PGQ852009:PGQ852011 PQM852009:PQM852011 QAI852009:QAI852011 QKE852009:QKE852011 QUA852009:QUA852011 RDW852009:RDW852011 RNS852009:RNS852011 RXO852009:RXO852011 SHK852009:SHK852011 SRG852009:SRG852011 TBC852009:TBC852011 TKY852009:TKY852011 TUU852009:TUU852011 UEQ852009:UEQ852011 UOM852009:UOM852011 UYI852009:UYI852011 VIE852009:VIE852011 VSA852009:VSA852011 WBW852009:WBW852011 WLS852009:WLS852011 WVO852009:WVO852011 F917545:F917547 JC917545:JC917547 SY917545:SY917547 ACU917545:ACU917547 AMQ917545:AMQ917547 AWM917545:AWM917547 BGI917545:BGI917547 BQE917545:BQE917547 CAA917545:CAA917547 CJW917545:CJW917547 CTS917545:CTS917547 DDO917545:DDO917547 DNK917545:DNK917547 DXG917545:DXG917547 EHC917545:EHC917547 EQY917545:EQY917547 FAU917545:FAU917547 FKQ917545:FKQ917547 FUM917545:FUM917547 GEI917545:GEI917547 GOE917545:GOE917547 GYA917545:GYA917547 HHW917545:HHW917547 HRS917545:HRS917547 IBO917545:IBO917547 ILK917545:ILK917547 IVG917545:IVG917547 JFC917545:JFC917547 JOY917545:JOY917547 JYU917545:JYU917547 KIQ917545:KIQ917547 KSM917545:KSM917547 LCI917545:LCI917547 LME917545:LME917547 LWA917545:LWA917547 MFW917545:MFW917547 MPS917545:MPS917547 MZO917545:MZO917547 NJK917545:NJK917547 NTG917545:NTG917547 ODC917545:ODC917547 OMY917545:OMY917547 OWU917545:OWU917547 PGQ917545:PGQ917547 PQM917545:PQM917547 QAI917545:QAI917547 QKE917545:QKE917547 QUA917545:QUA917547 RDW917545:RDW917547 RNS917545:RNS917547 RXO917545:RXO917547 SHK917545:SHK917547 SRG917545:SRG917547 TBC917545:TBC917547 TKY917545:TKY917547 TUU917545:TUU917547 UEQ917545:UEQ917547 UOM917545:UOM917547 UYI917545:UYI917547 VIE917545:VIE917547 VSA917545:VSA917547 WBW917545:WBW917547 WLS917545:WLS917547 WVO917545:WVO917547 F983081:F983083 JC983081:JC983083 SY983081:SY983083 ACU983081:ACU983083 AMQ983081:AMQ983083 AWM983081:AWM983083 BGI983081:BGI983083 BQE983081:BQE983083 CAA983081:CAA983083 CJW983081:CJW983083 CTS983081:CTS983083 DDO983081:DDO983083 DNK983081:DNK983083 DXG983081:DXG983083 EHC983081:EHC983083 EQY983081:EQY983083 FAU983081:FAU983083 FKQ983081:FKQ983083 FUM983081:FUM983083 GEI983081:GEI983083 GOE983081:GOE983083 GYA983081:GYA983083 HHW983081:HHW983083 HRS983081:HRS983083 IBO983081:IBO983083 ILK983081:ILK983083 IVG983081:IVG983083 JFC983081:JFC983083 JOY983081:JOY983083 JYU983081:JYU983083 KIQ983081:KIQ983083 KSM983081:KSM983083 LCI983081:LCI983083 LME983081:LME983083 LWA983081:LWA983083 MFW983081:MFW983083 MPS983081:MPS983083 MZO983081:MZO983083 NJK983081:NJK983083 NTG983081:NTG983083 ODC983081:ODC983083 OMY983081:OMY983083 OWU983081:OWU983083 PGQ983081:PGQ983083 PQM983081:PQM983083 QAI983081:QAI983083 QKE983081:QKE983083 QUA983081:QUA983083 RDW983081:RDW983083 RNS983081:RNS983083 RXO983081:RXO983083 SHK983081:SHK983083 SRG983081:SRG983083 TBC983081:TBC983083 TKY983081:TKY983083 TUU983081:TUU983083 UEQ983081:UEQ983083 UOM983081:UOM983083 UYI983081:UYI983083 VIE983081:VIE983083 VSA983081:VSA983083 WBW983081:WBW983083 WLS983081:WLS983083 WVO983081:WVO983083 F46 JC46 SY46 ACU46 AMQ46 AWM46 BGI46 BQE46 CAA46 CJW46 CTS46 DDO46 DNK46 DXG46 EHC46 EQY46 FAU46 FKQ46 FUM46 GEI46 GOE46 GYA46 HHW46 HRS46 IBO46 ILK46 IVG46 JFC46 JOY46 JYU46 KIQ46 KSM46 LCI46 LME46 LWA46 MFW46 MPS46 MZO46 NJK46 NTG46 ODC46 OMY46 OWU46 PGQ46 PQM46 QAI46 QKE46 QUA46 RDW46 RNS46 RXO46 SHK46 SRG46 TBC46 TKY46 TUU46 UEQ46 UOM46 UYI46 VIE46 VSA46 WBW46 WLS46 WVO46 F65582 JC65582 SY65582 ACU65582 AMQ65582 AWM65582 BGI65582 BQE65582 CAA65582 CJW65582 CTS65582 DDO65582 DNK65582 DXG65582 EHC65582 EQY65582 FAU65582 FKQ65582 FUM65582 GEI65582 GOE65582 GYA65582 HHW65582 HRS65582 IBO65582 ILK65582 IVG65582 JFC65582 JOY65582 JYU65582 KIQ65582 KSM65582 LCI65582 LME65582 LWA65582 MFW65582 MPS65582 MZO65582 NJK65582 NTG65582 ODC65582 OMY65582 OWU65582 PGQ65582 PQM65582 QAI65582 QKE65582 QUA65582 RDW65582 RNS65582 RXO65582 SHK65582 SRG65582 TBC65582 TKY65582 TUU65582 UEQ65582 UOM65582 UYI65582 VIE65582 VSA65582 WBW65582 WLS65582 WVO65582 F131118 JC131118 SY131118 ACU131118 AMQ131118 AWM131118 BGI131118 BQE131118 CAA131118 CJW131118 CTS131118 DDO131118 DNK131118 DXG131118 EHC131118 EQY131118 FAU131118 FKQ131118 FUM131118 GEI131118 GOE131118 GYA131118 HHW131118 HRS131118 IBO131118 ILK131118 IVG131118 JFC131118 JOY131118 JYU131118 KIQ131118 KSM131118 LCI131118 LME131118 LWA131118 MFW131118 MPS131118 MZO131118 NJK131118 NTG131118 ODC131118 OMY131118 OWU131118 PGQ131118 PQM131118 QAI131118 QKE131118 QUA131118 RDW131118 RNS131118 RXO131118 SHK131118 SRG131118 TBC131118 TKY131118 TUU131118 UEQ131118 UOM131118 UYI131118 VIE131118 VSA131118 WBW131118 WLS131118 WVO131118 F196654 JC196654 SY196654 ACU196654 AMQ196654 AWM196654 BGI196654 BQE196654 CAA196654 CJW196654 CTS196654 DDO196654 DNK196654 DXG196654 EHC196654 EQY196654 FAU196654 FKQ196654 FUM196654 GEI196654 GOE196654 GYA196654 HHW196654 HRS196654 IBO196654 ILK196654 IVG196654 JFC196654 JOY196654 JYU196654 KIQ196654 KSM196654 LCI196654 LME196654 LWA196654 MFW196654 MPS196654 MZO196654 NJK196654 NTG196654 ODC196654 OMY196654 OWU196654 PGQ196654 PQM196654 QAI196654 QKE196654 QUA196654 RDW196654 RNS196654 RXO196654 SHK196654 SRG196654 TBC196654 TKY196654 TUU196654 UEQ196654 UOM196654 UYI196654 VIE196654 VSA196654 WBW196654 WLS196654 WVO196654 F262190 JC262190 SY262190 ACU262190 AMQ262190 AWM262190 BGI262190 BQE262190 CAA262190 CJW262190 CTS262190 DDO262190 DNK262190 DXG262190 EHC262190 EQY262190 FAU262190 FKQ262190 FUM262190 GEI262190 GOE262190 GYA262190 HHW262190 HRS262190 IBO262190 ILK262190 IVG262190 JFC262190 JOY262190 JYU262190 KIQ262190 KSM262190 LCI262190 LME262190 LWA262190 MFW262190 MPS262190 MZO262190 NJK262190 NTG262190 ODC262190 OMY262190 OWU262190 PGQ262190 PQM262190 QAI262190 QKE262190 QUA262190 RDW262190 RNS262190 RXO262190 SHK262190 SRG262190 TBC262190 TKY262190 TUU262190 UEQ262190 UOM262190 UYI262190 VIE262190 VSA262190 WBW262190 WLS262190 WVO262190 F327726 JC327726 SY327726 ACU327726 AMQ327726 AWM327726 BGI327726 BQE327726 CAA327726 CJW327726 CTS327726 DDO327726 DNK327726 DXG327726 EHC327726 EQY327726 FAU327726 FKQ327726 FUM327726 GEI327726 GOE327726 GYA327726 HHW327726 HRS327726 IBO327726 ILK327726 IVG327726 JFC327726 JOY327726 JYU327726 KIQ327726 KSM327726 LCI327726 LME327726 LWA327726 MFW327726 MPS327726 MZO327726 NJK327726 NTG327726 ODC327726 OMY327726 OWU327726 PGQ327726 PQM327726 QAI327726 QKE327726 QUA327726 RDW327726 RNS327726 RXO327726 SHK327726 SRG327726 TBC327726 TKY327726 TUU327726 UEQ327726 UOM327726 UYI327726 VIE327726 VSA327726 WBW327726 WLS327726 WVO327726 F393262 JC393262 SY393262 ACU393262 AMQ393262 AWM393262 BGI393262 BQE393262 CAA393262 CJW393262 CTS393262 DDO393262 DNK393262 DXG393262 EHC393262 EQY393262 FAU393262 FKQ393262 FUM393262 GEI393262 GOE393262 GYA393262 HHW393262 HRS393262 IBO393262 ILK393262 IVG393262 JFC393262 JOY393262 JYU393262 KIQ393262 KSM393262 LCI393262 LME393262 LWA393262 MFW393262 MPS393262 MZO393262 NJK393262 NTG393262 ODC393262 OMY393262 OWU393262 PGQ393262 PQM393262 QAI393262 QKE393262 QUA393262 RDW393262 RNS393262 RXO393262 SHK393262 SRG393262 TBC393262 TKY393262 TUU393262 UEQ393262 UOM393262 UYI393262 VIE393262 VSA393262 WBW393262 WLS393262 WVO393262 F458798 JC458798 SY458798 ACU458798 AMQ458798 AWM458798 BGI458798 BQE458798 CAA458798 CJW458798 CTS458798 DDO458798 DNK458798 DXG458798 EHC458798 EQY458798 FAU458798 FKQ458798 FUM458798 GEI458798 GOE458798 GYA458798 HHW458798 HRS458798 IBO458798 ILK458798 IVG458798 JFC458798 JOY458798 JYU458798 KIQ458798 KSM458798 LCI458798 LME458798 LWA458798 MFW458798 MPS458798 MZO458798 NJK458798 NTG458798 ODC458798 OMY458798 OWU458798 PGQ458798 PQM458798 QAI458798 QKE458798 QUA458798 RDW458798 RNS458798 RXO458798 SHK458798 SRG458798 TBC458798 TKY458798 TUU458798 UEQ458798 UOM458798 UYI458798 VIE458798 VSA458798 WBW458798 WLS458798 WVO458798 F524334 JC524334 SY524334 ACU524334 AMQ524334 AWM524334 BGI524334 BQE524334 CAA524334 CJW524334 CTS524334 DDO524334 DNK524334 DXG524334 EHC524334 EQY524334 FAU524334 FKQ524334 FUM524334 GEI524334 GOE524334 GYA524334 HHW524334 HRS524334 IBO524334 ILK524334 IVG524334 JFC524334 JOY524334 JYU524334 KIQ524334 KSM524334 LCI524334 LME524334 LWA524334 MFW524334 MPS524334 MZO524334 NJK524334 NTG524334 ODC524334 OMY524334 OWU524334 PGQ524334 PQM524334 QAI524334 QKE524334 QUA524334 RDW524334 RNS524334 RXO524334 SHK524334 SRG524334 TBC524334 TKY524334 TUU524334 UEQ524334 UOM524334 UYI524334 VIE524334 VSA524334 WBW524334 WLS524334 WVO524334 F589870 JC589870 SY589870 ACU589870 AMQ589870 AWM589870 BGI589870 BQE589870 CAA589870 CJW589870 CTS589870 DDO589870 DNK589870 DXG589870 EHC589870 EQY589870 FAU589870 FKQ589870 FUM589870 GEI589870 GOE589870 GYA589870 HHW589870 HRS589870 IBO589870 ILK589870 IVG589870 JFC589870 JOY589870 JYU589870 KIQ589870 KSM589870 LCI589870 LME589870 LWA589870 MFW589870 MPS589870 MZO589870 NJK589870 NTG589870 ODC589870 OMY589870 OWU589870 PGQ589870 PQM589870 QAI589870 QKE589870 QUA589870 RDW589870 RNS589870 RXO589870 SHK589870 SRG589870 TBC589870 TKY589870 TUU589870 UEQ589870 UOM589870 UYI589870 VIE589870 VSA589870 WBW589870 WLS589870 WVO589870 F655406 JC655406 SY655406 ACU655406 AMQ655406 AWM655406 BGI655406 BQE655406 CAA655406 CJW655406 CTS655406 DDO655406 DNK655406 DXG655406 EHC655406 EQY655406 FAU655406 FKQ655406 FUM655406 GEI655406 GOE655406 GYA655406 HHW655406 HRS655406 IBO655406 ILK655406 IVG655406 JFC655406 JOY655406 JYU655406 KIQ655406 KSM655406 LCI655406 LME655406 LWA655406 MFW655406 MPS655406 MZO655406 NJK655406 NTG655406 ODC655406 OMY655406 OWU655406 PGQ655406 PQM655406 QAI655406 QKE655406 QUA655406 RDW655406 RNS655406 RXO655406 SHK655406 SRG655406 TBC655406 TKY655406 TUU655406 UEQ655406 UOM655406 UYI655406 VIE655406 VSA655406 WBW655406 WLS655406 WVO655406 F720942 JC720942 SY720942 ACU720942 AMQ720942 AWM720942 BGI720942 BQE720942 CAA720942 CJW720942 CTS720942 DDO720942 DNK720942 DXG720942 EHC720942 EQY720942 FAU720942 FKQ720942 FUM720942 GEI720942 GOE720942 GYA720942 HHW720942 HRS720942 IBO720942 ILK720942 IVG720942 JFC720942 JOY720942 JYU720942 KIQ720942 KSM720942 LCI720942 LME720942 LWA720942 MFW720942 MPS720942 MZO720942 NJK720942 NTG720942 ODC720942 OMY720942 OWU720942 PGQ720942 PQM720942 QAI720942 QKE720942 QUA720942 RDW720942 RNS720942 RXO720942 SHK720942 SRG720942 TBC720942 TKY720942 TUU720942 UEQ720942 UOM720942 UYI720942 VIE720942 VSA720942 WBW720942 WLS720942 WVO720942 F786478 JC786478 SY786478 ACU786478 AMQ786478 AWM786478 BGI786478 BQE786478 CAA786478 CJW786478 CTS786478 DDO786478 DNK786478 DXG786478 EHC786478 EQY786478 FAU786478 FKQ786478 FUM786478 GEI786478 GOE786478 GYA786478 HHW786478 HRS786478 IBO786478 ILK786478 IVG786478 JFC786478 JOY786478 JYU786478 KIQ786478 KSM786478 LCI786478 LME786478 LWA786478 MFW786478 MPS786478 MZO786478 NJK786478 NTG786478 ODC786478 OMY786478 OWU786478 PGQ786478 PQM786478 QAI786478 QKE786478 QUA786478 RDW786478 RNS786478 RXO786478 SHK786478 SRG786478 TBC786478 TKY786478 TUU786478 UEQ786478 UOM786478 UYI786478 VIE786478 VSA786478 WBW786478 WLS786478 WVO786478 F852014 JC852014 SY852014 ACU852014 AMQ852014 AWM852014 BGI852014 BQE852014 CAA852014 CJW852014 CTS852014 DDO852014 DNK852014 DXG852014 EHC852014 EQY852014 FAU852014 FKQ852014 FUM852014 GEI852014 GOE852014 GYA852014 HHW852014 HRS852014 IBO852014 ILK852014 IVG852014 JFC852014 JOY852014 JYU852014 KIQ852014 KSM852014 LCI852014 LME852014 LWA852014 MFW852014 MPS852014 MZO852014 NJK852014 NTG852014 ODC852014 OMY852014 OWU852014 PGQ852014 PQM852014 QAI852014 QKE852014 QUA852014 RDW852014 RNS852014 RXO852014 SHK852014 SRG852014 TBC852014 TKY852014 TUU852014 UEQ852014 UOM852014 UYI852014 VIE852014 VSA852014 WBW852014 WLS852014 WVO852014 F917550 JC917550 SY917550 ACU917550 AMQ917550 AWM917550 BGI917550 BQE917550 CAA917550 CJW917550 CTS917550 DDO917550 DNK917550 DXG917550 EHC917550 EQY917550 FAU917550 FKQ917550 FUM917550 GEI917550 GOE917550 GYA917550 HHW917550 HRS917550 IBO917550 ILK917550 IVG917550 JFC917550 JOY917550 JYU917550 KIQ917550 KSM917550 LCI917550 LME917550 LWA917550 MFW917550 MPS917550 MZO917550 NJK917550 NTG917550 ODC917550 OMY917550 OWU917550 PGQ917550 PQM917550 QAI917550 QKE917550 QUA917550 RDW917550 RNS917550 RXO917550 SHK917550 SRG917550 TBC917550 TKY917550 TUU917550 UEQ917550 UOM917550 UYI917550 VIE917550 VSA917550 WBW917550 WLS917550 WVO917550 F983086 JC983086 SY983086 ACU983086 AMQ983086 AWM983086 BGI983086 BQE983086 CAA983086 CJW983086 CTS983086 DDO983086 DNK983086 DXG983086 EHC983086 EQY983086 FAU983086 FKQ983086 FUM983086 GEI983086 GOE983086 GYA983086 HHW983086 HRS983086 IBO983086 ILK983086 IVG983086 JFC983086 JOY983086 JYU983086 KIQ983086 KSM983086 LCI983086 LME983086 LWA983086 MFW983086 MPS983086 MZO983086 NJK983086 NTG983086 ODC983086 OMY983086 OWU983086 PGQ983086 PQM983086 QAI983086 QKE983086 QUA983086 RDW983086 RNS983086 RXO983086 SHK983086 SRG983086 TBC983086 TKY983086 TUU983086 UEQ983086 UOM983086 UYI983086 VIE983086 VSA983086 WBW983086 WLS983086 WVO983086 F50:F65 JC50:JC65 SY50:SY65 ACU50:ACU65 AMQ50:AMQ65 AWM50:AWM65 BGI50:BGI65 BQE50:BQE65 CAA50:CAA65 CJW50:CJW65 CTS50:CTS65 DDO50:DDO65 DNK50:DNK65 DXG50:DXG65 EHC50:EHC65 EQY50:EQY65 FAU50:FAU65 FKQ50:FKQ65 FUM50:FUM65 GEI50:GEI65 GOE50:GOE65 GYA50:GYA65 HHW50:HHW65 HRS50:HRS65 IBO50:IBO65 ILK50:ILK65 IVG50:IVG65 JFC50:JFC65 JOY50:JOY65 JYU50:JYU65 KIQ50:KIQ65 KSM50:KSM65 LCI50:LCI65 LME50:LME65 LWA50:LWA65 MFW50:MFW65 MPS50:MPS65 MZO50:MZO65 NJK50:NJK65 NTG50:NTG65 ODC50:ODC65 OMY50:OMY65 OWU50:OWU65 PGQ50:PGQ65 PQM50:PQM65 QAI50:QAI65 QKE50:QKE65 QUA50:QUA65 RDW50:RDW65 RNS50:RNS65 RXO50:RXO65 SHK50:SHK65 SRG50:SRG65 TBC50:TBC65 TKY50:TKY65 TUU50:TUU65 UEQ50:UEQ65 UOM50:UOM65 UYI50:UYI65 VIE50:VIE65 VSA50:VSA65 WBW50:WBW65 WLS50:WLS65 WVO50:WVO65 F65586:F65601 JC65586:JC65601 SY65586:SY65601 ACU65586:ACU65601 AMQ65586:AMQ65601 AWM65586:AWM65601 BGI65586:BGI65601 BQE65586:BQE65601 CAA65586:CAA65601 CJW65586:CJW65601 CTS65586:CTS65601 DDO65586:DDO65601 DNK65586:DNK65601 DXG65586:DXG65601 EHC65586:EHC65601 EQY65586:EQY65601 FAU65586:FAU65601 FKQ65586:FKQ65601 FUM65586:FUM65601 GEI65586:GEI65601 GOE65586:GOE65601 GYA65586:GYA65601 HHW65586:HHW65601 HRS65586:HRS65601 IBO65586:IBO65601 ILK65586:ILK65601 IVG65586:IVG65601 JFC65586:JFC65601 JOY65586:JOY65601 JYU65586:JYU65601 KIQ65586:KIQ65601 KSM65586:KSM65601 LCI65586:LCI65601 LME65586:LME65601 LWA65586:LWA65601 MFW65586:MFW65601 MPS65586:MPS65601 MZO65586:MZO65601 NJK65586:NJK65601 NTG65586:NTG65601 ODC65586:ODC65601 OMY65586:OMY65601 OWU65586:OWU65601 PGQ65586:PGQ65601 PQM65586:PQM65601 QAI65586:QAI65601 QKE65586:QKE65601 QUA65586:QUA65601 RDW65586:RDW65601 RNS65586:RNS65601 RXO65586:RXO65601 SHK65586:SHK65601 SRG65586:SRG65601 TBC65586:TBC65601 TKY65586:TKY65601 TUU65586:TUU65601 UEQ65586:UEQ65601 UOM65586:UOM65601 UYI65586:UYI65601 VIE65586:VIE65601 VSA65586:VSA65601 WBW65586:WBW65601 WLS65586:WLS65601 WVO65586:WVO65601 F131122:F131137 JC131122:JC131137 SY131122:SY131137 ACU131122:ACU131137 AMQ131122:AMQ131137 AWM131122:AWM131137 BGI131122:BGI131137 BQE131122:BQE131137 CAA131122:CAA131137 CJW131122:CJW131137 CTS131122:CTS131137 DDO131122:DDO131137 DNK131122:DNK131137 DXG131122:DXG131137 EHC131122:EHC131137 EQY131122:EQY131137 FAU131122:FAU131137 FKQ131122:FKQ131137 FUM131122:FUM131137 GEI131122:GEI131137 GOE131122:GOE131137 GYA131122:GYA131137 HHW131122:HHW131137 HRS131122:HRS131137 IBO131122:IBO131137 ILK131122:ILK131137 IVG131122:IVG131137 JFC131122:JFC131137 JOY131122:JOY131137 JYU131122:JYU131137 KIQ131122:KIQ131137 KSM131122:KSM131137 LCI131122:LCI131137 LME131122:LME131137 LWA131122:LWA131137 MFW131122:MFW131137 MPS131122:MPS131137 MZO131122:MZO131137 NJK131122:NJK131137 NTG131122:NTG131137 ODC131122:ODC131137 OMY131122:OMY131137 OWU131122:OWU131137 PGQ131122:PGQ131137 PQM131122:PQM131137 QAI131122:QAI131137 QKE131122:QKE131137 QUA131122:QUA131137 RDW131122:RDW131137 RNS131122:RNS131137 RXO131122:RXO131137 SHK131122:SHK131137 SRG131122:SRG131137 TBC131122:TBC131137 TKY131122:TKY131137 TUU131122:TUU131137 UEQ131122:UEQ131137 UOM131122:UOM131137 UYI131122:UYI131137 VIE131122:VIE131137 VSA131122:VSA131137 WBW131122:WBW131137 WLS131122:WLS131137 WVO131122:WVO131137 F196658:F196673 JC196658:JC196673 SY196658:SY196673 ACU196658:ACU196673 AMQ196658:AMQ196673 AWM196658:AWM196673 BGI196658:BGI196673 BQE196658:BQE196673 CAA196658:CAA196673 CJW196658:CJW196673 CTS196658:CTS196673 DDO196658:DDO196673 DNK196658:DNK196673 DXG196658:DXG196673 EHC196658:EHC196673 EQY196658:EQY196673 FAU196658:FAU196673 FKQ196658:FKQ196673 FUM196658:FUM196673 GEI196658:GEI196673 GOE196658:GOE196673 GYA196658:GYA196673 HHW196658:HHW196673 HRS196658:HRS196673 IBO196658:IBO196673 ILK196658:ILK196673 IVG196658:IVG196673 JFC196658:JFC196673 JOY196658:JOY196673 JYU196658:JYU196673 KIQ196658:KIQ196673 KSM196658:KSM196673 LCI196658:LCI196673 LME196658:LME196673 LWA196658:LWA196673 MFW196658:MFW196673 MPS196658:MPS196673 MZO196658:MZO196673 NJK196658:NJK196673 NTG196658:NTG196673 ODC196658:ODC196673 OMY196658:OMY196673 OWU196658:OWU196673 PGQ196658:PGQ196673 PQM196658:PQM196673 QAI196658:QAI196673 QKE196658:QKE196673 QUA196658:QUA196673 RDW196658:RDW196673 RNS196658:RNS196673 RXO196658:RXO196673 SHK196658:SHK196673 SRG196658:SRG196673 TBC196658:TBC196673 TKY196658:TKY196673 TUU196658:TUU196673 UEQ196658:UEQ196673 UOM196658:UOM196673 UYI196658:UYI196673 VIE196658:VIE196673 VSA196658:VSA196673 WBW196658:WBW196673 WLS196658:WLS196673 WVO196658:WVO196673 F262194:F262209 JC262194:JC262209 SY262194:SY262209 ACU262194:ACU262209 AMQ262194:AMQ262209 AWM262194:AWM262209 BGI262194:BGI262209 BQE262194:BQE262209 CAA262194:CAA262209 CJW262194:CJW262209 CTS262194:CTS262209 DDO262194:DDO262209 DNK262194:DNK262209 DXG262194:DXG262209 EHC262194:EHC262209 EQY262194:EQY262209 FAU262194:FAU262209 FKQ262194:FKQ262209 FUM262194:FUM262209 GEI262194:GEI262209 GOE262194:GOE262209 GYA262194:GYA262209 HHW262194:HHW262209 HRS262194:HRS262209 IBO262194:IBO262209 ILK262194:ILK262209 IVG262194:IVG262209 JFC262194:JFC262209 JOY262194:JOY262209 JYU262194:JYU262209 KIQ262194:KIQ262209 KSM262194:KSM262209 LCI262194:LCI262209 LME262194:LME262209 LWA262194:LWA262209 MFW262194:MFW262209 MPS262194:MPS262209 MZO262194:MZO262209 NJK262194:NJK262209 NTG262194:NTG262209 ODC262194:ODC262209 OMY262194:OMY262209 OWU262194:OWU262209 PGQ262194:PGQ262209 PQM262194:PQM262209 QAI262194:QAI262209 QKE262194:QKE262209 QUA262194:QUA262209 RDW262194:RDW262209 RNS262194:RNS262209 RXO262194:RXO262209 SHK262194:SHK262209 SRG262194:SRG262209 TBC262194:TBC262209 TKY262194:TKY262209 TUU262194:TUU262209 UEQ262194:UEQ262209 UOM262194:UOM262209 UYI262194:UYI262209 VIE262194:VIE262209 VSA262194:VSA262209 WBW262194:WBW262209 WLS262194:WLS262209 WVO262194:WVO262209 F327730:F327745 JC327730:JC327745 SY327730:SY327745 ACU327730:ACU327745 AMQ327730:AMQ327745 AWM327730:AWM327745 BGI327730:BGI327745 BQE327730:BQE327745 CAA327730:CAA327745 CJW327730:CJW327745 CTS327730:CTS327745 DDO327730:DDO327745 DNK327730:DNK327745 DXG327730:DXG327745 EHC327730:EHC327745 EQY327730:EQY327745 FAU327730:FAU327745 FKQ327730:FKQ327745 FUM327730:FUM327745 GEI327730:GEI327745 GOE327730:GOE327745 GYA327730:GYA327745 HHW327730:HHW327745 HRS327730:HRS327745 IBO327730:IBO327745 ILK327730:ILK327745 IVG327730:IVG327745 JFC327730:JFC327745 JOY327730:JOY327745 JYU327730:JYU327745 KIQ327730:KIQ327745 KSM327730:KSM327745 LCI327730:LCI327745 LME327730:LME327745 LWA327730:LWA327745 MFW327730:MFW327745 MPS327730:MPS327745 MZO327730:MZO327745 NJK327730:NJK327745 NTG327730:NTG327745 ODC327730:ODC327745 OMY327730:OMY327745 OWU327730:OWU327745 PGQ327730:PGQ327745 PQM327730:PQM327745 QAI327730:QAI327745 QKE327730:QKE327745 QUA327730:QUA327745 RDW327730:RDW327745 RNS327730:RNS327745 RXO327730:RXO327745 SHK327730:SHK327745 SRG327730:SRG327745 TBC327730:TBC327745 TKY327730:TKY327745 TUU327730:TUU327745 UEQ327730:UEQ327745 UOM327730:UOM327745 UYI327730:UYI327745 VIE327730:VIE327745 VSA327730:VSA327745 WBW327730:WBW327745 WLS327730:WLS327745 WVO327730:WVO327745 F393266:F393281 JC393266:JC393281 SY393266:SY393281 ACU393266:ACU393281 AMQ393266:AMQ393281 AWM393266:AWM393281 BGI393266:BGI393281 BQE393266:BQE393281 CAA393266:CAA393281 CJW393266:CJW393281 CTS393266:CTS393281 DDO393266:DDO393281 DNK393266:DNK393281 DXG393266:DXG393281 EHC393266:EHC393281 EQY393266:EQY393281 FAU393266:FAU393281 FKQ393266:FKQ393281 FUM393266:FUM393281 GEI393266:GEI393281 GOE393266:GOE393281 GYA393266:GYA393281 HHW393266:HHW393281 HRS393266:HRS393281 IBO393266:IBO393281 ILK393266:ILK393281 IVG393266:IVG393281 JFC393266:JFC393281 JOY393266:JOY393281 JYU393266:JYU393281 KIQ393266:KIQ393281 KSM393266:KSM393281 LCI393266:LCI393281 LME393266:LME393281 LWA393266:LWA393281 MFW393266:MFW393281 MPS393266:MPS393281 MZO393266:MZO393281 NJK393266:NJK393281 NTG393266:NTG393281 ODC393266:ODC393281 OMY393266:OMY393281 OWU393266:OWU393281 PGQ393266:PGQ393281 PQM393266:PQM393281 QAI393266:QAI393281 QKE393266:QKE393281 QUA393266:QUA393281 RDW393266:RDW393281 RNS393266:RNS393281 RXO393266:RXO393281 SHK393266:SHK393281 SRG393266:SRG393281 TBC393266:TBC393281 TKY393266:TKY393281 TUU393266:TUU393281 UEQ393266:UEQ393281 UOM393266:UOM393281 UYI393266:UYI393281 VIE393266:VIE393281 VSA393266:VSA393281 WBW393266:WBW393281 WLS393266:WLS393281 WVO393266:WVO393281 F458802:F458817 JC458802:JC458817 SY458802:SY458817 ACU458802:ACU458817 AMQ458802:AMQ458817 AWM458802:AWM458817 BGI458802:BGI458817 BQE458802:BQE458817 CAA458802:CAA458817 CJW458802:CJW458817 CTS458802:CTS458817 DDO458802:DDO458817 DNK458802:DNK458817 DXG458802:DXG458817 EHC458802:EHC458817 EQY458802:EQY458817 FAU458802:FAU458817 FKQ458802:FKQ458817 FUM458802:FUM458817 GEI458802:GEI458817 GOE458802:GOE458817 GYA458802:GYA458817 HHW458802:HHW458817 HRS458802:HRS458817 IBO458802:IBO458817 ILK458802:ILK458817 IVG458802:IVG458817 JFC458802:JFC458817 JOY458802:JOY458817 JYU458802:JYU458817 KIQ458802:KIQ458817 KSM458802:KSM458817 LCI458802:LCI458817 LME458802:LME458817 LWA458802:LWA458817 MFW458802:MFW458817 MPS458802:MPS458817 MZO458802:MZO458817 NJK458802:NJK458817 NTG458802:NTG458817 ODC458802:ODC458817 OMY458802:OMY458817 OWU458802:OWU458817 PGQ458802:PGQ458817 PQM458802:PQM458817 QAI458802:QAI458817 QKE458802:QKE458817 QUA458802:QUA458817 RDW458802:RDW458817 RNS458802:RNS458817 RXO458802:RXO458817 SHK458802:SHK458817 SRG458802:SRG458817 TBC458802:TBC458817 TKY458802:TKY458817 TUU458802:TUU458817 UEQ458802:UEQ458817 UOM458802:UOM458817 UYI458802:UYI458817 VIE458802:VIE458817 VSA458802:VSA458817 WBW458802:WBW458817 WLS458802:WLS458817 WVO458802:WVO458817 F524338:F524353 JC524338:JC524353 SY524338:SY524353 ACU524338:ACU524353 AMQ524338:AMQ524353 AWM524338:AWM524353 BGI524338:BGI524353 BQE524338:BQE524353 CAA524338:CAA524353 CJW524338:CJW524353 CTS524338:CTS524353 DDO524338:DDO524353 DNK524338:DNK524353 DXG524338:DXG524353 EHC524338:EHC524353 EQY524338:EQY524353 FAU524338:FAU524353 FKQ524338:FKQ524353 FUM524338:FUM524353 GEI524338:GEI524353 GOE524338:GOE524353 GYA524338:GYA524353 HHW524338:HHW524353 HRS524338:HRS524353 IBO524338:IBO524353 ILK524338:ILK524353 IVG524338:IVG524353 JFC524338:JFC524353 JOY524338:JOY524353 JYU524338:JYU524353 KIQ524338:KIQ524353 KSM524338:KSM524353 LCI524338:LCI524353 LME524338:LME524353 LWA524338:LWA524353 MFW524338:MFW524353 MPS524338:MPS524353 MZO524338:MZO524353 NJK524338:NJK524353 NTG524338:NTG524353 ODC524338:ODC524353 OMY524338:OMY524353 OWU524338:OWU524353 PGQ524338:PGQ524353 PQM524338:PQM524353 QAI524338:QAI524353 QKE524338:QKE524353 QUA524338:QUA524353 RDW524338:RDW524353 RNS524338:RNS524353 RXO524338:RXO524353 SHK524338:SHK524353 SRG524338:SRG524353 TBC524338:TBC524353 TKY524338:TKY524353 TUU524338:TUU524353 UEQ524338:UEQ524353 UOM524338:UOM524353 UYI524338:UYI524353 VIE524338:VIE524353 VSA524338:VSA524353 WBW524338:WBW524353 WLS524338:WLS524353 WVO524338:WVO524353 F589874:F589889 JC589874:JC589889 SY589874:SY589889 ACU589874:ACU589889 AMQ589874:AMQ589889 AWM589874:AWM589889 BGI589874:BGI589889 BQE589874:BQE589889 CAA589874:CAA589889 CJW589874:CJW589889 CTS589874:CTS589889 DDO589874:DDO589889 DNK589874:DNK589889 DXG589874:DXG589889 EHC589874:EHC589889 EQY589874:EQY589889 FAU589874:FAU589889 FKQ589874:FKQ589889 FUM589874:FUM589889 GEI589874:GEI589889 GOE589874:GOE589889 GYA589874:GYA589889 HHW589874:HHW589889 HRS589874:HRS589889 IBO589874:IBO589889 ILK589874:ILK589889 IVG589874:IVG589889 JFC589874:JFC589889 JOY589874:JOY589889 JYU589874:JYU589889 KIQ589874:KIQ589889 KSM589874:KSM589889 LCI589874:LCI589889 LME589874:LME589889 LWA589874:LWA589889 MFW589874:MFW589889 MPS589874:MPS589889 MZO589874:MZO589889 NJK589874:NJK589889 NTG589874:NTG589889 ODC589874:ODC589889 OMY589874:OMY589889 OWU589874:OWU589889 PGQ589874:PGQ589889 PQM589874:PQM589889 QAI589874:QAI589889 QKE589874:QKE589889 QUA589874:QUA589889 RDW589874:RDW589889 RNS589874:RNS589889 RXO589874:RXO589889 SHK589874:SHK589889 SRG589874:SRG589889 TBC589874:TBC589889 TKY589874:TKY589889 TUU589874:TUU589889 UEQ589874:UEQ589889 UOM589874:UOM589889 UYI589874:UYI589889 VIE589874:VIE589889 VSA589874:VSA589889 WBW589874:WBW589889 WLS589874:WLS589889 WVO589874:WVO589889 F655410:F655425 JC655410:JC655425 SY655410:SY655425 ACU655410:ACU655425 AMQ655410:AMQ655425 AWM655410:AWM655425 BGI655410:BGI655425 BQE655410:BQE655425 CAA655410:CAA655425 CJW655410:CJW655425 CTS655410:CTS655425 DDO655410:DDO655425 DNK655410:DNK655425 DXG655410:DXG655425 EHC655410:EHC655425 EQY655410:EQY655425 FAU655410:FAU655425 FKQ655410:FKQ655425 FUM655410:FUM655425 GEI655410:GEI655425 GOE655410:GOE655425 GYA655410:GYA655425 HHW655410:HHW655425 HRS655410:HRS655425 IBO655410:IBO655425 ILK655410:ILK655425 IVG655410:IVG655425 JFC655410:JFC655425 JOY655410:JOY655425 JYU655410:JYU655425 KIQ655410:KIQ655425 KSM655410:KSM655425 LCI655410:LCI655425 LME655410:LME655425 LWA655410:LWA655425 MFW655410:MFW655425 MPS655410:MPS655425 MZO655410:MZO655425 NJK655410:NJK655425 NTG655410:NTG655425 ODC655410:ODC655425 OMY655410:OMY655425 OWU655410:OWU655425 PGQ655410:PGQ655425 PQM655410:PQM655425 QAI655410:QAI655425 QKE655410:QKE655425 QUA655410:QUA655425 RDW655410:RDW655425 RNS655410:RNS655425 RXO655410:RXO655425 SHK655410:SHK655425 SRG655410:SRG655425 TBC655410:TBC655425 TKY655410:TKY655425 TUU655410:TUU655425 UEQ655410:UEQ655425 UOM655410:UOM655425 UYI655410:UYI655425 VIE655410:VIE655425 VSA655410:VSA655425 WBW655410:WBW655425 WLS655410:WLS655425 WVO655410:WVO655425 F720946:F720961 JC720946:JC720961 SY720946:SY720961 ACU720946:ACU720961 AMQ720946:AMQ720961 AWM720946:AWM720961 BGI720946:BGI720961 BQE720946:BQE720961 CAA720946:CAA720961 CJW720946:CJW720961 CTS720946:CTS720961 DDO720946:DDO720961 DNK720946:DNK720961 DXG720946:DXG720961 EHC720946:EHC720961 EQY720946:EQY720961 FAU720946:FAU720961 FKQ720946:FKQ720961 FUM720946:FUM720961 GEI720946:GEI720961 GOE720946:GOE720961 GYA720946:GYA720961 HHW720946:HHW720961 HRS720946:HRS720961 IBO720946:IBO720961 ILK720946:ILK720961 IVG720946:IVG720961 JFC720946:JFC720961 JOY720946:JOY720961 JYU720946:JYU720961 KIQ720946:KIQ720961 KSM720946:KSM720961 LCI720946:LCI720961 LME720946:LME720961 LWA720946:LWA720961 MFW720946:MFW720961 MPS720946:MPS720961 MZO720946:MZO720961 NJK720946:NJK720961 NTG720946:NTG720961 ODC720946:ODC720961 OMY720946:OMY720961 OWU720946:OWU720961 PGQ720946:PGQ720961 PQM720946:PQM720961 QAI720946:QAI720961 QKE720946:QKE720961 QUA720946:QUA720961 RDW720946:RDW720961 RNS720946:RNS720961 RXO720946:RXO720961 SHK720946:SHK720961 SRG720946:SRG720961 TBC720946:TBC720961 TKY720946:TKY720961 TUU720946:TUU720961 UEQ720946:UEQ720961 UOM720946:UOM720961 UYI720946:UYI720961 VIE720946:VIE720961 VSA720946:VSA720961 WBW720946:WBW720961 WLS720946:WLS720961 WVO720946:WVO720961 F786482:F786497 JC786482:JC786497 SY786482:SY786497 ACU786482:ACU786497 AMQ786482:AMQ786497 AWM786482:AWM786497 BGI786482:BGI786497 BQE786482:BQE786497 CAA786482:CAA786497 CJW786482:CJW786497 CTS786482:CTS786497 DDO786482:DDO786497 DNK786482:DNK786497 DXG786482:DXG786497 EHC786482:EHC786497 EQY786482:EQY786497 FAU786482:FAU786497 FKQ786482:FKQ786497 FUM786482:FUM786497 GEI786482:GEI786497 GOE786482:GOE786497 GYA786482:GYA786497 HHW786482:HHW786497 HRS786482:HRS786497 IBO786482:IBO786497 ILK786482:ILK786497 IVG786482:IVG786497 JFC786482:JFC786497 JOY786482:JOY786497 JYU786482:JYU786497 KIQ786482:KIQ786497 KSM786482:KSM786497 LCI786482:LCI786497 LME786482:LME786497 LWA786482:LWA786497 MFW786482:MFW786497 MPS786482:MPS786497 MZO786482:MZO786497 NJK786482:NJK786497 NTG786482:NTG786497 ODC786482:ODC786497 OMY786482:OMY786497 OWU786482:OWU786497 PGQ786482:PGQ786497 PQM786482:PQM786497 QAI786482:QAI786497 QKE786482:QKE786497 QUA786482:QUA786497 RDW786482:RDW786497 RNS786482:RNS786497 RXO786482:RXO786497 SHK786482:SHK786497 SRG786482:SRG786497 TBC786482:TBC786497 TKY786482:TKY786497 TUU786482:TUU786497 UEQ786482:UEQ786497 UOM786482:UOM786497 UYI786482:UYI786497 VIE786482:VIE786497 VSA786482:VSA786497 WBW786482:WBW786497 WLS786482:WLS786497 WVO786482:WVO786497 F852018:F852033 JC852018:JC852033 SY852018:SY852033 ACU852018:ACU852033 AMQ852018:AMQ852033 AWM852018:AWM852033 BGI852018:BGI852033 BQE852018:BQE852033 CAA852018:CAA852033 CJW852018:CJW852033 CTS852018:CTS852033 DDO852018:DDO852033 DNK852018:DNK852033 DXG852018:DXG852033 EHC852018:EHC852033 EQY852018:EQY852033 FAU852018:FAU852033 FKQ852018:FKQ852033 FUM852018:FUM852033 GEI852018:GEI852033 GOE852018:GOE852033 GYA852018:GYA852033 HHW852018:HHW852033 HRS852018:HRS852033 IBO852018:IBO852033 ILK852018:ILK852033 IVG852018:IVG852033 JFC852018:JFC852033 JOY852018:JOY852033 JYU852018:JYU852033 KIQ852018:KIQ852033 KSM852018:KSM852033 LCI852018:LCI852033 LME852018:LME852033 LWA852018:LWA852033 MFW852018:MFW852033 MPS852018:MPS852033 MZO852018:MZO852033 NJK852018:NJK852033 NTG852018:NTG852033 ODC852018:ODC852033 OMY852018:OMY852033 OWU852018:OWU852033 PGQ852018:PGQ852033 PQM852018:PQM852033 QAI852018:QAI852033 QKE852018:QKE852033 QUA852018:QUA852033 RDW852018:RDW852033 RNS852018:RNS852033 RXO852018:RXO852033 SHK852018:SHK852033 SRG852018:SRG852033 TBC852018:TBC852033 TKY852018:TKY852033 TUU852018:TUU852033 UEQ852018:UEQ852033 UOM852018:UOM852033 UYI852018:UYI852033 VIE852018:VIE852033 VSA852018:VSA852033 WBW852018:WBW852033 WLS852018:WLS852033 WVO852018:WVO852033 F917554:F917569 JC917554:JC917569 SY917554:SY917569 ACU917554:ACU917569 AMQ917554:AMQ917569 AWM917554:AWM917569 BGI917554:BGI917569 BQE917554:BQE917569 CAA917554:CAA917569 CJW917554:CJW917569 CTS917554:CTS917569 DDO917554:DDO917569 DNK917554:DNK917569 DXG917554:DXG917569 EHC917554:EHC917569 EQY917554:EQY917569 FAU917554:FAU917569 FKQ917554:FKQ917569 FUM917554:FUM917569 GEI917554:GEI917569 GOE917554:GOE917569 GYA917554:GYA917569 HHW917554:HHW917569 HRS917554:HRS917569 IBO917554:IBO917569 ILK917554:ILK917569 IVG917554:IVG917569 JFC917554:JFC917569 JOY917554:JOY917569 JYU917554:JYU917569 KIQ917554:KIQ917569 KSM917554:KSM917569 LCI917554:LCI917569 LME917554:LME917569 LWA917554:LWA917569 MFW917554:MFW917569 MPS917554:MPS917569 MZO917554:MZO917569 NJK917554:NJK917569 NTG917554:NTG917569 ODC917554:ODC917569 OMY917554:OMY917569 OWU917554:OWU917569 PGQ917554:PGQ917569 PQM917554:PQM917569 QAI917554:QAI917569 QKE917554:QKE917569 QUA917554:QUA917569 RDW917554:RDW917569 RNS917554:RNS917569 RXO917554:RXO917569 SHK917554:SHK917569 SRG917554:SRG917569 TBC917554:TBC917569 TKY917554:TKY917569 TUU917554:TUU917569 UEQ917554:UEQ917569 UOM917554:UOM917569 UYI917554:UYI917569 VIE917554:VIE917569 VSA917554:VSA917569 WBW917554:WBW917569 WLS917554:WLS917569 WVO917554:WVO917569 F983090:F983105 JC983090:JC983105 SY983090:SY983105 ACU983090:ACU983105 AMQ983090:AMQ983105 AWM983090:AWM983105 BGI983090:BGI983105 BQE983090:BQE983105 CAA983090:CAA983105 CJW983090:CJW983105 CTS983090:CTS983105 DDO983090:DDO983105 DNK983090:DNK983105 DXG983090:DXG983105 EHC983090:EHC983105 EQY983090:EQY983105 FAU983090:FAU983105 FKQ983090:FKQ983105 FUM983090:FUM983105 GEI983090:GEI983105 GOE983090:GOE983105 GYA983090:GYA983105 HHW983090:HHW983105 HRS983090:HRS983105 IBO983090:IBO983105 ILK983090:ILK983105 IVG983090:IVG983105 JFC983090:JFC983105 JOY983090:JOY983105 JYU983090:JYU983105 KIQ983090:KIQ983105 KSM983090:KSM983105 LCI983090:LCI983105 LME983090:LME983105 LWA983090:LWA983105 MFW983090:MFW983105 MPS983090:MPS983105 MZO983090:MZO983105 NJK983090:NJK983105 NTG983090:NTG983105 ODC983090:ODC983105 OMY983090:OMY983105 OWU983090:OWU983105 PGQ983090:PGQ983105 PQM983090:PQM983105 QAI983090:QAI983105 QKE983090:QKE983105 QUA983090:QUA983105 RDW983090:RDW983105 RNS983090:RNS983105 RXO983090:RXO983105 SHK983090:SHK983105 SRG983090:SRG983105 TBC983090:TBC983105 TKY983090:TKY983105 TUU983090:TUU983105 UEQ983090:UEQ983105 UOM983090:UOM983105 UYI983090:UYI983105 VIE983090:VIE983105 VSA983090:VSA983105 WBW983090:WBW983105 WLS983090:WLS983105 WVO983090:WVO983105 F97 JC97 SY97 ACU97 AMQ97 AWM97 BGI97 BQE97 CAA97 CJW97 CTS97 DDO97 DNK97 DXG97 EHC97 EQY97 FAU97 FKQ97 FUM97 GEI97 GOE97 GYA97 HHW97 HRS97 IBO97 ILK97 IVG97 JFC97 JOY97 JYU97 KIQ97 KSM97 LCI97 LME97 LWA97 MFW97 MPS97 MZO97 NJK97 NTG97 ODC97 OMY97 OWU97 PGQ97 PQM97 QAI97 QKE97 QUA97 RDW97 RNS97 RXO97 SHK97 SRG97 TBC97 TKY97 TUU97 UEQ97 UOM97 UYI97 VIE97 VSA97 WBW97 WLS97 WVO97 F65633 JC65633 SY65633 ACU65633 AMQ65633 AWM65633 BGI65633 BQE65633 CAA65633 CJW65633 CTS65633 DDO65633 DNK65633 DXG65633 EHC65633 EQY65633 FAU65633 FKQ65633 FUM65633 GEI65633 GOE65633 GYA65633 HHW65633 HRS65633 IBO65633 ILK65633 IVG65633 JFC65633 JOY65633 JYU65633 KIQ65633 KSM65633 LCI65633 LME65633 LWA65633 MFW65633 MPS65633 MZO65633 NJK65633 NTG65633 ODC65633 OMY65633 OWU65633 PGQ65633 PQM65633 QAI65633 QKE65633 QUA65633 RDW65633 RNS65633 RXO65633 SHK65633 SRG65633 TBC65633 TKY65633 TUU65633 UEQ65633 UOM65633 UYI65633 VIE65633 VSA65633 WBW65633 WLS65633 WVO65633 F131169 JC131169 SY131169 ACU131169 AMQ131169 AWM131169 BGI131169 BQE131169 CAA131169 CJW131169 CTS131169 DDO131169 DNK131169 DXG131169 EHC131169 EQY131169 FAU131169 FKQ131169 FUM131169 GEI131169 GOE131169 GYA131169 HHW131169 HRS131169 IBO131169 ILK131169 IVG131169 JFC131169 JOY131169 JYU131169 KIQ131169 KSM131169 LCI131169 LME131169 LWA131169 MFW131169 MPS131169 MZO131169 NJK131169 NTG131169 ODC131169 OMY131169 OWU131169 PGQ131169 PQM131169 QAI131169 QKE131169 QUA131169 RDW131169 RNS131169 RXO131169 SHK131169 SRG131169 TBC131169 TKY131169 TUU131169 UEQ131169 UOM131169 UYI131169 VIE131169 VSA131169 WBW131169 WLS131169 WVO131169 F196705 JC196705 SY196705 ACU196705 AMQ196705 AWM196705 BGI196705 BQE196705 CAA196705 CJW196705 CTS196705 DDO196705 DNK196705 DXG196705 EHC196705 EQY196705 FAU196705 FKQ196705 FUM196705 GEI196705 GOE196705 GYA196705 HHW196705 HRS196705 IBO196705 ILK196705 IVG196705 JFC196705 JOY196705 JYU196705 KIQ196705 KSM196705 LCI196705 LME196705 LWA196705 MFW196705 MPS196705 MZO196705 NJK196705 NTG196705 ODC196705 OMY196705 OWU196705 PGQ196705 PQM196705 QAI196705 QKE196705 QUA196705 RDW196705 RNS196705 RXO196705 SHK196705 SRG196705 TBC196705 TKY196705 TUU196705 UEQ196705 UOM196705 UYI196705 VIE196705 VSA196705 WBW196705 WLS196705 WVO196705 F262241 JC262241 SY262241 ACU262241 AMQ262241 AWM262241 BGI262241 BQE262241 CAA262241 CJW262241 CTS262241 DDO262241 DNK262241 DXG262241 EHC262241 EQY262241 FAU262241 FKQ262241 FUM262241 GEI262241 GOE262241 GYA262241 HHW262241 HRS262241 IBO262241 ILK262241 IVG262241 JFC262241 JOY262241 JYU262241 KIQ262241 KSM262241 LCI262241 LME262241 LWA262241 MFW262241 MPS262241 MZO262241 NJK262241 NTG262241 ODC262241 OMY262241 OWU262241 PGQ262241 PQM262241 QAI262241 QKE262241 QUA262241 RDW262241 RNS262241 RXO262241 SHK262241 SRG262241 TBC262241 TKY262241 TUU262241 UEQ262241 UOM262241 UYI262241 VIE262241 VSA262241 WBW262241 WLS262241 WVO262241 F327777 JC327777 SY327777 ACU327777 AMQ327777 AWM327777 BGI327777 BQE327777 CAA327777 CJW327777 CTS327777 DDO327777 DNK327777 DXG327777 EHC327777 EQY327777 FAU327777 FKQ327777 FUM327777 GEI327777 GOE327777 GYA327777 HHW327777 HRS327777 IBO327777 ILK327777 IVG327777 JFC327777 JOY327777 JYU327777 KIQ327777 KSM327777 LCI327777 LME327777 LWA327777 MFW327777 MPS327777 MZO327777 NJK327777 NTG327777 ODC327777 OMY327777 OWU327777 PGQ327777 PQM327777 QAI327777 QKE327777 QUA327777 RDW327777 RNS327777 RXO327777 SHK327777 SRG327777 TBC327777 TKY327777 TUU327777 UEQ327777 UOM327777 UYI327777 VIE327777 VSA327777 WBW327777 WLS327777 WVO327777 F393313 JC393313 SY393313 ACU393313 AMQ393313 AWM393313 BGI393313 BQE393313 CAA393313 CJW393313 CTS393313 DDO393313 DNK393313 DXG393313 EHC393313 EQY393313 FAU393313 FKQ393313 FUM393313 GEI393313 GOE393313 GYA393313 HHW393313 HRS393313 IBO393313 ILK393313 IVG393313 JFC393313 JOY393313 JYU393313 KIQ393313 KSM393313 LCI393313 LME393313 LWA393313 MFW393313 MPS393313 MZO393313 NJK393313 NTG393313 ODC393313 OMY393313 OWU393313 PGQ393313 PQM393313 QAI393313 QKE393313 QUA393313 RDW393313 RNS393313 RXO393313 SHK393313 SRG393313 TBC393313 TKY393313 TUU393313 UEQ393313 UOM393313 UYI393313 VIE393313 VSA393313 WBW393313 WLS393313 WVO393313 F458849 JC458849 SY458849 ACU458849 AMQ458849 AWM458849 BGI458849 BQE458849 CAA458849 CJW458849 CTS458849 DDO458849 DNK458849 DXG458849 EHC458849 EQY458849 FAU458849 FKQ458849 FUM458849 GEI458849 GOE458849 GYA458849 HHW458849 HRS458849 IBO458849 ILK458849 IVG458849 JFC458849 JOY458849 JYU458849 KIQ458849 KSM458849 LCI458849 LME458849 LWA458849 MFW458849 MPS458849 MZO458849 NJK458849 NTG458849 ODC458849 OMY458849 OWU458849 PGQ458849 PQM458849 QAI458849 QKE458849 QUA458849 RDW458849 RNS458849 RXO458849 SHK458849 SRG458849 TBC458849 TKY458849 TUU458849 UEQ458849 UOM458849 UYI458849 VIE458849 VSA458849 WBW458849 WLS458849 WVO458849 F524385 JC524385 SY524385 ACU524385 AMQ524385 AWM524385 BGI524385 BQE524385 CAA524385 CJW524385 CTS524385 DDO524385 DNK524385 DXG524385 EHC524385 EQY524385 FAU524385 FKQ524385 FUM524385 GEI524385 GOE524385 GYA524385 HHW524385 HRS524385 IBO524385 ILK524385 IVG524385 JFC524385 JOY524385 JYU524385 KIQ524385 KSM524385 LCI524385 LME524385 LWA524385 MFW524385 MPS524385 MZO524385 NJK524385 NTG524385 ODC524385 OMY524385 OWU524385 PGQ524385 PQM524385 QAI524385 QKE524385 QUA524385 RDW524385 RNS524385 RXO524385 SHK524385 SRG524385 TBC524385 TKY524385 TUU524385 UEQ524385 UOM524385 UYI524385 VIE524385 VSA524385 WBW524385 WLS524385 WVO524385 F589921 JC589921 SY589921 ACU589921 AMQ589921 AWM589921 BGI589921 BQE589921 CAA589921 CJW589921 CTS589921 DDO589921 DNK589921 DXG589921 EHC589921 EQY589921 FAU589921 FKQ589921 FUM589921 GEI589921 GOE589921 GYA589921 HHW589921 HRS589921 IBO589921 ILK589921 IVG589921 JFC589921 JOY589921 JYU589921 KIQ589921 KSM589921 LCI589921 LME589921 LWA589921 MFW589921 MPS589921 MZO589921 NJK589921 NTG589921 ODC589921 OMY589921 OWU589921 PGQ589921 PQM589921 QAI589921 QKE589921 QUA589921 RDW589921 RNS589921 RXO589921 SHK589921 SRG589921 TBC589921 TKY589921 TUU589921 UEQ589921 UOM589921 UYI589921 VIE589921 VSA589921 WBW589921 WLS589921 WVO589921 F655457 JC655457 SY655457 ACU655457 AMQ655457 AWM655457 BGI655457 BQE655457 CAA655457 CJW655457 CTS655457 DDO655457 DNK655457 DXG655457 EHC655457 EQY655457 FAU655457 FKQ655457 FUM655457 GEI655457 GOE655457 GYA655457 HHW655457 HRS655457 IBO655457 ILK655457 IVG655457 JFC655457 JOY655457 JYU655457 KIQ655457 KSM655457 LCI655457 LME655457 LWA655457 MFW655457 MPS655457 MZO655457 NJK655457 NTG655457 ODC655457 OMY655457 OWU655457 PGQ655457 PQM655457 QAI655457 QKE655457 QUA655457 RDW655457 RNS655457 RXO655457 SHK655457 SRG655457 TBC655457 TKY655457 TUU655457 UEQ655457 UOM655457 UYI655457 VIE655457 VSA655457 WBW655457 WLS655457 WVO655457 F720993 JC720993 SY720993 ACU720993 AMQ720993 AWM720993 BGI720993 BQE720993 CAA720993 CJW720993 CTS720993 DDO720993 DNK720993 DXG720993 EHC720993 EQY720993 FAU720993 FKQ720993 FUM720993 GEI720993 GOE720993 GYA720993 HHW720993 HRS720993 IBO720993 ILK720993 IVG720993 JFC720993 JOY720993 JYU720993 KIQ720993 KSM720993 LCI720993 LME720993 LWA720993 MFW720993 MPS720993 MZO720993 NJK720993 NTG720993 ODC720993 OMY720993 OWU720993 PGQ720993 PQM720993 QAI720993 QKE720993 QUA720993 RDW720993 RNS720993 RXO720993 SHK720993 SRG720993 TBC720993 TKY720993 TUU720993 UEQ720993 UOM720993 UYI720993 VIE720993 VSA720993 WBW720993 WLS720993 WVO720993 F786529 JC786529 SY786529 ACU786529 AMQ786529 AWM786529 BGI786529 BQE786529 CAA786529 CJW786529 CTS786529 DDO786529 DNK786529 DXG786529 EHC786529 EQY786529 FAU786529 FKQ786529 FUM786529 GEI786529 GOE786529 GYA786529 HHW786529 HRS786529 IBO786529 ILK786529 IVG786529 JFC786529 JOY786529 JYU786529 KIQ786529 KSM786529 LCI786529 LME786529 LWA786529 MFW786529 MPS786529 MZO786529 NJK786529 NTG786529 ODC786529 OMY786529 OWU786529 PGQ786529 PQM786529 QAI786529 QKE786529 QUA786529 RDW786529 RNS786529 RXO786529 SHK786529 SRG786529 TBC786529 TKY786529 TUU786529 UEQ786529 UOM786529 UYI786529 VIE786529 VSA786529 WBW786529 WLS786529 WVO786529 F852065 JC852065 SY852065 ACU852065 AMQ852065 AWM852065 BGI852065 BQE852065 CAA852065 CJW852065 CTS852065 DDO852065 DNK852065 DXG852065 EHC852065 EQY852065 FAU852065 FKQ852065 FUM852065 GEI852065 GOE852065 GYA852065 HHW852065 HRS852065 IBO852065 ILK852065 IVG852065 JFC852065 JOY852065 JYU852065 KIQ852065 KSM852065 LCI852065 LME852065 LWA852065 MFW852065 MPS852065 MZO852065 NJK852065 NTG852065 ODC852065 OMY852065 OWU852065 PGQ852065 PQM852065 QAI852065 QKE852065 QUA852065 RDW852065 RNS852065 RXO852065 SHK852065 SRG852065 TBC852065 TKY852065 TUU852065 UEQ852065 UOM852065 UYI852065 VIE852065 VSA852065 WBW852065 WLS852065 WVO852065 F917601 JC917601 SY917601 ACU917601 AMQ917601 AWM917601 BGI917601 BQE917601 CAA917601 CJW917601 CTS917601 DDO917601 DNK917601 DXG917601 EHC917601 EQY917601 FAU917601 FKQ917601 FUM917601 GEI917601 GOE917601 GYA917601 HHW917601 HRS917601 IBO917601 ILK917601 IVG917601 JFC917601 JOY917601 JYU917601 KIQ917601 KSM917601 LCI917601 LME917601 LWA917601 MFW917601 MPS917601 MZO917601 NJK917601 NTG917601 ODC917601 OMY917601 OWU917601 PGQ917601 PQM917601 QAI917601 QKE917601 QUA917601 RDW917601 RNS917601 RXO917601 SHK917601 SRG917601 TBC917601 TKY917601 TUU917601 UEQ917601 UOM917601 UYI917601 VIE917601 VSA917601 WBW917601 WLS917601 WVO917601 F983137 JC983137 SY983137 ACU983137 AMQ983137 AWM983137 BGI983137 BQE983137 CAA983137 CJW983137 CTS983137 DDO983137 DNK983137 DXG983137 EHC983137 EQY983137 FAU983137 FKQ983137 FUM983137 GEI983137 GOE983137 GYA983137 HHW983137 HRS983137 IBO983137 ILK983137 IVG983137 JFC983137 JOY983137 JYU983137 KIQ983137 KSM983137 LCI983137 LME983137 LWA983137 MFW983137 MPS983137 MZO983137 NJK983137 NTG983137 ODC983137 OMY983137 OWU983137 PGQ983137 PQM983137 QAI983137 QKE983137 QUA983137 RDW983137 RNS983137 RXO983137 SHK983137 SRG983137 TBC983137 TKY983137 TUU983137 UEQ983137 UOM983137 UYI983137 VIE983137 VSA983137 WBW983137 WLS983137 WVO983137 F100:F108 JC100:JC108 SY100:SY108 ACU100:ACU108 AMQ100:AMQ108 AWM100:AWM108 BGI100:BGI108 BQE100:BQE108 CAA100:CAA108 CJW100:CJW108 CTS100:CTS108 DDO100:DDO108 DNK100:DNK108 DXG100:DXG108 EHC100:EHC108 EQY100:EQY108 FAU100:FAU108 FKQ100:FKQ108 FUM100:FUM108 GEI100:GEI108 GOE100:GOE108 GYA100:GYA108 HHW100:HHW108 HRS100:HRS108 IBO100:IBO108 ILK100:ILK108 IVG100:IVG108 JFC100:JFC108 JOY100:JOY108 JYU100:JYU108 KIQ100:KIQ108 KSM100:KSM108 LCI100:LCI108 LME100:LME108 LWA100:LWA108 MFW100:MFW108 MPS100:MPS108 MZO100:MZO108 NJK100:NJK108 NTG100:NTG108 ODC100:ODC108 OMY100:OMY108 OWU100:OWU108 PGQ100:PGQ108 PQM100:PQM108 QAI100:QAI108 QKE100:QKE108 QUA100:QUA108 RDW100:RDW108 RNS100:RNS108 RXO100:RXO108 SHK100:SHK108 SRG100:SRG108 TBC100:TBC108 TKY100:TKY108 TUU100:TUU108 UEQ100:UEQ108 UOM100:UOM108 UYI100:UYI108 VIE100:VIE108 VSA100:VSA108 WBW100:WBW108 WLS100:WLS108 WVO100:WVO108 F65636:F65644 JC65636:JC65644 SY65636:SY65644 ACU65636:ACU65644 AMQ65636:AMQ65644 AWM65636:AWM65644 BGI65636:BGI65644 BQE65636:BQE65644 CAA65636:CAA65644 CJW65636:CJW65644 CTS65636:CTS65644 DDO65636:DDO65644 DNK65636:DNK65644 DXG65636:DXG65644 EHC65636:EHC65644 EQY65636:EQY65644 FAU65636:FAU65644 FKQ65636:FKQ65644 FUM65636:FUM65644 GEI65636:GEI65644 GOE65636:GOE65644 GYA65636:GYA65644 HHW65636:HHW65644 HRS65636:HRS65644 IBO65636:IBO65644 ILK65636:ILK65644 IVG65636:IVG65644 JFC65636:JFC65644 JOY65636:JOY65644 JYU65636:JYU65644 KIQ65636:KIQ65644 KSM65636:KSM65644 LCI65636:LCI65644 LME65636:LME65644 LWA65636:LWA65644 MFW65636:MFW65644 MPS65636:MPS65644 MZO65636:MZO65644 NJK65636:NJK65644 NTG65636:NTG65644 ODC65636:ODC65644 OMY65636:OMY65644 OWU65636:OWU65644 PGQ65636:PGQ65644 PQM65636:PQM65644 QAI65636:QAI65644 QKE65636:QKE65644 QUA65636:QUA65644 RDW65636:RDW65644 RNS65636:RNS65644 RXO65636:RXO65644 SHK65636:SHK65644 SRG65636:SRG65644 TBC65636:TBC65644 TKY65636:TKY65644 TUU65636:TUU65644 UEQ65636:UEQ65644 UOM65636:UOM65644 UYI65636:UYI65644 VIE65636:VIE65644 VSA65636:VSA65644 WBW65636:WBW65644 WLS65636:WLS65644 WVO65636:WVO65644 F131172:F131180 JC131172:JC131180 SY131172:SY131180 ACU131172:ACU131180 AMQ131172:AMQ131180 AWM131172:AWM131180 BGI131172:BGI131180 BQE131172:BQE131180 CAA131172:CAA131180 CJW131172:CJW131180 CTS131172:CTS131180 DDO131172:DDO131180 DNK131172:DNK131180 DXG131172:DXG131180 EHC131172:EHC131180 EQY131172:EQY131180 FAU131172:FAU131180 FKQ131172:FKQ131180 FUM131172:FUM131180 GEI131172:GEI131180 GOE131172:GOE131180 GYA131172:GYA131180 HHW131172:HHW131180 HRS131172:HRS131180 IBO131172:IBO131180 ILK131172:ILK131180 IVG131172:IVG131180 JFC131172:JFC131180 JOY131172:JOY131180 JYU131172:JYU131180 KIQ131172:KIQ131180 KSM131172:KSM131180 LCI131172:LCI131180 LME131172:LME131180 LWA131172:LWA131180 MFW131172:MFW131180 MPS131172:MPS131180 MZO131172:MZO131180 NJK131172:NJK131180 NTG131172:NTG131180 ODC131172:ODC131180 OMY131172:OMY131180 OWU131172:OWU131180 PGQ131172:PGQ131180 PQM131172:PQM131180 QAI131172:QAI131180 QKE131172:QKE131180 QUA131172:QUA131180 RDW131172:RDW131180 RNS131172:RNS131180 RXO131172:RXO131180 SHK131172:SHK131180 SRG131172:SRG131180 TBC131172:TBC131180 TKY131172:TKY131180 TUU131172:TUU131180 UEQ131172:UEQ131180 UOM131172:UOM131180 UYI131172:UYI131180 VIE131172:VIE131180 VSA131172:VSA131180 WBW131172:WBW131180 WLS131172:WLS131180 WVO131172:WVO131180 F196708:F196716 JC196708:JC196716 SY196708:SY196716 ACU196708:ACU196716 AMQ196708:AMQ196716 AWM196708:AWM196716 BGI196708:BGI196716 BQE196708:BQE196716 CAA196708:CAA196716 CJW196708:CJW196716 CTS196708:CTS196716 DDO196708:DDO196716 DNK196708:DNK196716 DXG196708:DXG196716 EHC196708:EHC196716 EQY196708:EQY196716 FAU196708:FAU196716 FKQ196708:FKQ196716 FUM196708:FUM196716 GEI196708:GEI196716 GOE196708:GOE196716 GYA196708:GYA196716 HHW196708:HHW196716 HRS196708:HRS196716 IBO196708:IBO196716 ILK196708:ILK196716 IVG196708:IVG196716 JFC196708:JFC196716 JOY196708:JOY196716 JYU196708:JYU196716 KIQ196708:KIQ196716 KSM196708:KSM196716 LCI196708:LCI196716 LME196708:LME196716 LWA196708:LWA196716 MFW196708:MFW196716 MPS196708:MPS196716 MZO196708:MZO196716 NJK196708:NJK196716 NTG196708:NTG196716 ODC196708:ODC196716 OMY196708:OMY196716 OWU196708:OWU196716 PGQ196708:PGQ196716 PQM196708:PQM196716 QAI196708:QAI196716 QKE196708:QKE196716 QUA196708:QUA196716 RDW196708:RDW196716 RNS196708:RNS196716 RXO196708:RXO196716 SHK196708:SHK196716 SRG196708:SRG196716 TBC196708:TBC196716 TKY196708:TKY196716 TUU196708:TUU196716 UEQ196708:UEQ196716 UOM196708:UOM196716 UYI196708:UYI196716 VIE196708:VIE196716 VSA196708:VSA196716 WBW196708:WBW196716 WLS196708:WLS196716 WVO196708:WVO196716 F262244:F262252 JC262244:JC262252 SY262244:SY262252 ACU262244:ACU262252 AMQ262244:AMQ262252 AWM262244:AWM262252 BGI262244:BGI262252 BQE262244:BQE262252 CAA262244:CAA262252 CJW262244:CJW262252 CTS262244:CTS262252 DDO262244:DDO262252 DNK262244:DNK262252 DXG262244:DXG262252 EHC262244:EHC262252 EQY262244:EQY262252 FAU262244:FAU262252 FKQ262244:FKQ262252 FUM262244:FUM262252 GEI262244:GEI262252 GOE262244:GOE262252 GYA262244:GYA262252 HHW262244:HHW262252 HRS262244:HRS262252 IBO262244:IBO262252 ILK262244:ILK262252 IVG262244:IVG262252 JFC262244:JFC262252 JOY262244:JOY262252 JYU262244:JYU262252 KIQ262244:KIQ262252 KSM262244:KSM262252 LCI262244:LCI262252 LME262244:LME262252 LWA262244:LWA262252 MFW262244:MFW262252 MPS262244:MPS262252 MZO262244:MZO262252 NJK262244:NJK262252 NTG262244:NTG262252 ODC262244:ODC262252 OMY262244:OMY262252 OWU262244:OWU262252 PGQ262244:PGQ262252 PQM262244:PQM262252 QAI262244:QAI262252 QKE262244:QKE262252 QUA262244:QUA262252 RDW262244:RDW262252 RNS262244:RNS262252 RXO262244:RXO262252 SHK262244:SHK262252 SRG262244:SRG262252 TBC262244:TBC262252 TKY262244:TKY262252 TUU262244:TUU262252 UEQ262244:UEQ262252 UOM262244:UOM262252 UYI262244:UYI262252 VIE262244:VIE262252 VSA262244:VSA262252 WBW262244:WBW262252 WLS262244:WLS262252 WVO262244:WVO262252 F327780:F327788 JC327780:JC327788 SY327780:SY327788 ACU327780:ACU327788 AMQ327780:AMQ327788 AWM327780:AWM327788 BGI327780:BGI327788 BQE327780:BQE327788 CAA327780:CAA327788 CJW327780:CJW327788 CTS327780:CTS327788 DDO327780:DDO327788 DNK327780:DNK327788 DXG327780:DXG327788 EHC327780:EHC327788 EQY327780:EQY327788 FAU327780:FAU327788 FKQ327780:FKQ327788 FUM327780:FUM327788 GEI327780:GEI327788 GOE327780:GOE327788 GYA327780:GYA327788 HHW327780:HHW327788 HRS327780:HRS327788 IBO327780:IBO327788 ILK327780:ILK327788 IVG327780:IVG327788 JFC327780:JFC327788 JOY327780:JOY327788 JYU327780:JYU327788 KIQ327780:KIQ327788 KSM327780:KSM327788 LCI327780:LCI327788 LME327780:LME327788 LWA327780:LWA327788 MFW327780:MFW327788 MPS327780:MPS327788 MZO327780:MZO327788 NJK327780:NJK327788 NTG327780:NTG327788 ODC327780:ODC327788 OMY327780:OMY327788 OWU327780:OWU327788 PGQ327780:PGQ327788 PQM327780:PQM327788 QAI327780:QAI327788 QKE327780:QKE327788 QUA327780:QUA327788 RDW327780:RDW327788 RNS327780:RNS327788 RXO327780:RXO327788 SHK327780:SHK327788 SRG327780:SRG327788 TBC327780:TBC327788 TKY327780:TKY327788 TUU327780:TUU327788 UEQ327780:UEQ327788 UOM327780:UOM327788 UYI327780:UYI327788 VIE327780:VIE327788 VSA327780:VSA327788 WBW327780:WBW327788 WLS327780:WLS327788 WVO327780:WVO327788 F393316:F393324 JC393316:JC393324 SY393316:SY393324 ACU393316:ACU393324 AMQ393316:AMQ393324 AWM393316:AWM393324 BGI393316:BGI393324 BQE393316:BQE393324 CAA393316:CAA393324 CJW393316:CJW393324 CTS393316:CTS393324 DDO393316:DDO393324 DNK393316:DNK393324 DXG393316:DXG393324 EHC393316:EHC393324 EQY393316:EQY393324 FAU393316:FAU393324 FKQ393316:FKQ393324 FUM393316:FUM393324 GEI393316:GEI393324 GOE393316:GOE393324 GYA393316:GYA393324 HHW393316:HHW393324 HRS393316:HRS393324 IBO393316:IBO393324 ILK393316:ILK393324 IVG393316:IVG393324 JFC393316:JFC393324 JOY393316:JOY393324 JYU393316:JYU393324 KIQ393316:KIQ393324 KSM393316:KSM393324 LCI393316:LCI393324 LME393316:LME393324 LWA393316:LWA393324 MFW393316:MFW393324 MPS393316:MPS393324 MZO393316:MZO393324 NJK393316:NJK393324 NTG393316:NTG393324 ODC393316:ODC393324 OMY393316:OMY393324 OWU393316:OWU393324 PGQ393316:PGQ393324 PQM393316:PQM393324 QAI393316:QAI393324 QKE393316:QKE393324 QUA393316:QUA393324 RDW393316:RDW393324 RNS393316:RNS393324 RXO393316:RXO393324 SHK393316:SHK393324 SRG393316:SRG393324 TBC393316:TBC393324 TKY393316:TKY393324 TUU393316:TUU393324 UEQ393316:UEQ393324 UOM393316:UOM393324 UYI393316:UYI393324 VIE393316:VIE393324 VSA393316:VSA393324 WBW393316:WBW393324 WLS393316:WLS393324 WVO393316:WVO393324 F458852:F458860 JC458852:JC458860 SY458852:SY458860 ACU458852:ACU458860 AMQ458852:AMQ458860 AWM458852:AWM458860 BGI458852:BGI458860 BQE458852:BQE458860 CAA458852:CAA458860 CJW458852:CJW458860 CTS458852:CTS458860 DDO458852:DDO458860 DNK458852:DNK458860 DXG458852:DXG458860 EHC458852:EHC458860 EQY458852:EQY458860 FAU458852:FAU458860 FKQ458852:FKQ458860 FUM458852:FUM458860 GEI458852:GEI458860 GOE458852:GOE458860 GYA458852:GYA458860 HHW458852:HHW458860 HRS458852:HRS458860 IBO458852:IBO458860 ILK458852:ILK458860 IVG458852:IVG458860 JFC458852:JFC458860 JOY458852:JOY458860 JYU458852:JYU458860 KIQ458852:KIQ458860 KSM458852:KSM458860 LCI458852:LCI458860 LME458852:LME458860 LWA458852:LWA458860 MFW458852:MFW458860 MPS458852:MPS458860 MZO458852:MZO458860 NJK458852:NJK458860 NTG458852:NTG458860 ODC458852:ODC458860 OMY458852:OMY458860 OWU458852:OWU458860 PGQ458852:PGQ458860 PQM458852:PQM458860 QAI458852:QAI458860 QKE458852:QKE458860 QUA458852:QUA458860 RDW458852:RDW458860 RNS458852:RNS458860 RXO458852:RXO458860 SHK458852:SHK458860 SRG458852:SRG458860 TBC458852:TBC458860 TKY458852:TKY458860 TUU458852:TUU458860 UEQ458852:UEQ458860 UOM458852:UOM458860 UYI458852:UYI458860 VIE458852:VIE458860 VSA458852:VSA458860 WBW458852:WBW458860 WLS458852:WLS458860 WVO458852:WVO458860 F524388:F524396 JC524388:JC524396 SY524388:SY524396 ACU524388:ACU524396 AMQ524388:AMQ524396 AWM524388:AWM524396 BGI524388:BGI524396 BQE524388:BQE524396 CAA524388:CAA524396 CJW524388:CJW524396 CTS524388:CTS524396 DDO524388:DDO524396 DNK524388:DNK524396 DXG524388:DXG524396 EHC524388:EHC524396 EQY524388:EQY524396 FAU524388:FAU524396 FKQ524388:FKQ524396 FUM524388:FUM524396 GEI524388:GEI524396 GOE524388:GOE524396 GYA524388:GYA524396 HHW524388:HHW524396 HRS524388:HRS524396 IBO524388:IBO524396 ILK524388:ILK524396 IVG524388:IVG524396 JFC524388:JFC524396 JOY524388:JOY524396 JYU524388:JYU524396 KIQ524388:KIQ524396 KSM524388:KSM524396 LCI524388:LCI524396 LME524388:LME524396 LWA524388:LWA524396 MFW524388:MFW524396 MPS524388:MPS524396 MZO524388:MZO524396 NJK524388:NJK524396 NTG524388:NTG524396 ODC524388:ODC524396 OMY524388:OMY524396 OWU524388:OWU524396 PGQ524388:PGQ524396 PQM524388:PQM524396 QAI524388:QAI524396 QKE524388:QKE524396 QUA524388:QUA524396 RDW524388:RDW524396 RNS524388:RNS524396 RXO524388:RXO524396 SHK524388:SHK524396 SRG524388:SRG524396 TBC524388:TBC524396 TKY524388:TKY524396 TUU524388:TUU524396 UEQ524388:UEQ524396 UOM524388:UOM524396 UYI524388:UYI524396 VIE524388:VIE524396 VSA524388:VSA524396 WBW524388:WBW524396 WLS524388:WLS524396 WVO524388:WVO524396 F589924:F589932 JC589924:JC589932 SY589924:SY589932 ACU589924:ACU589932 AMQ589924:AMQ589932 AWM589924:AWM589932 BGI589924:BGI589932 BQE589924:BQE589932 CAA589924:CAA589932 CJW589924:CJW589932 CTS589924:CTS589932 DDO589924:DDO589932 DNK589924:DNK589932 DXG589924:DXG589932 EHC589924:EHC589932 EQY589924:EQY589932 FAU589924:FAU589932 FKQ589924:FKQ589932 FUM589924:FUM589932 GEI589924:GEI589932 GOE589924:GOE589932 GYA589924:GYA589932 HHW589924:HHW589932 HRS589924:HRS589932 IBO589924:IBO589932 ILK589924:ILK589932 IVG589924:IVG589932 JFC589924:JFC589932 JOY589924:JOY589932 JYU589924:JYU589932 KIQ589924:KIQ589932 KSM589924:KSM589932 LCI589924:LCI589932 LME589924:LME589932 LWA589924:LWA589932 MFW589924:MFW589932 MPS589924:MPS589932 MZO589924:MZO589932 NJK589924:NJK589932 NTG589924:NTG589932 ODC589924:ODC589932 OMY589924:OMY589932 OWU589924:OWU589932 PGQ589924:PGQ589932 PQM589924:PQM589932 QAI589924:QAI589932 QKE589924:QKE589932 QUA589924:QUA589932 RDW589924:RDW589932 RNS589924:RNS589932 RXO589924:RXO589932 SHK589924:SHK589932 SRG589924:SRG589932 TBC589924:TBC589932 TKY589924:TKY589932 TUU589924:TUU589932 UEQ589924:UEQ589932 UOM589924:UOM589932 UYI589924:UYI589932 VIE589924:VIE589932 VSA589924:VSA589932 WBW589924:WBW589932 WLS589924:WLS589932 WVO589924:WVO589932 F655460:F655468 JC655460:JC655468 SY655460:SY655468 ACU655460:ACU655468 AMQ655460:AMQ655468 AWM655460:AWM655468 BGI655460:BGI655468 BQE655460:BQE655468 CAA655460:CAA655468 CJW655460:CJW655468 CTS655460:CTS655468 DDO655460:DDO655468 DNK655460:DNK655468 DXG655460:DXG655468 EHC655460:EHC655468 EQY655460:EQY655468 FAU655460:FAU655468 FKQ655460:FKQ655468 FUM655460:FUM655468 GEI655460:GEI655468 GOE655460:GOE655468 GYA655460:GYA655468 HHW655460:HHW655468 HRS655460:HRS655468 IBO655460:IBO655468 ILK655460:ILK655468 IVG655460:IVG655468 JFC655460:JFC655468 JOY655460:JOY655468 JYU655460:JYU655468 KIQ655460:KIQ655468 KSM655460:KSM655468 LCI655460:LCI655468 LME655460:LME655468 LWA655460:LWA655468 MFW655460:MFW655468 MPS655460:MPS655468 MZO655460:MZO655468 NJK655460:NJK655468 NTG655460:NTG655468 ODC655460:ODC655468 OMY655460:OMY655468 OWU655460:OWU655468 PGQ655460:PGQ655468 PQM655460:PQM655468 QAI655460:QAI655468 QKE655460:QKE655468 QUA655460:QUA655468 RDW655460:RDW655468 RNS655460:RNS655468 RXO655460:RXO655468 SHK655460:SHK655468 SRG655460:SRG655468 TBC655460:TBC655468 TKY655460:TKY655468 TUU655460:TUU655468 UEQ655460:UEQ655468 UOM655460:UOM655468 UYI655460:UYI655468 VIE655460:VIE655468 VSA655460:VSA655468 WBW655460:WBW655468 WLS655460:WLS655468 WVO655460:WVO655468 F720996:F721004 JC720996:JC721004 SY720996:SY721004 ACU720996:ACU721004 AMQ720996:AMQ721004 AWM720996:AWM721004 BGI720996:BGI721004 BQE720996:BQE721004 CAA720996:CAA721004 CJW720996:CJW721004 CTS720996:CTS721004 DDO720996:DDO721004 DNK720996:DNK721004 DXG720996:DXG721004 EHC720996:EHC721004 EQY720996:EQY721004 FAU720996:FAU721004 FKQ720996:FKQ721004 FUM720996:FUM721004 GEI720996:GEI721004 GOE720996:GOE721004 GYA720996:GYA721004 HHW720996:HHW721004 HRS720996:HRS721004 IBO720996:IBO721004 ILK720996:ILK721004 IVG720996:IVG721004 JFC720996:JFC721004 JOY720996:JOY721004 JYU720996:JYU721004 KIQ720996:KIQ721004 KSM720996:KSM721004 LCI720996:LCI721004 LME720996:LME721004 LWA720996:LWA721004 MFW720996:MFW721004 MPS720996:MPS721004 MZO720996:MZO721004 NJK720996:NJK721004 NTG720996:NTG721004 ODC720996:ODC721004 OMY720996:OMY721004 OWU720996:OWU721004 PGQ720996:PGQ721004 PQM720996:PQM721004 QAI720996:QAI721004 QKE720996:QKE721004 QUA720996:QUA721004 RDW720996:RDW721004 RNS720996:RNS721004 RXO720996:RXO721004 SHK720996:SHK721004 SRG720996:SRG721004 TBC720996:TBC721004 TKY720996:TKY721004 TUU720996:TUU721004 UEQ720996:UEQ721004 UOM720996:UOM721004 UYI720996:UYI721004 VIE720996:VIE721004 VSA720996:VSA721004 WBW720996:WBW721004 WLS720996:WLS721004 WVO720996:WVO721004 F786532:F786540 JC786532:JC786540 SY786532:SY786540 ACU786532:ACU786540 AMQ786532:AMQ786540 AWM786532:AWM786540 BGI786532:BGI786540 BQE786532:BQE786540 CAA786532:CAA786540 CJW786532:CJW786540 CTS786532:CTS786540 DDO786532:DDO786540 DNK786532:DNK786540 DXG786532:DXG786540 EHC786532:EHC786540 EQY786532:EQY786540 FAU786532:FAU786540 FKQ786532:FKQ786540 FUM786532:FUM786540 GEI786532:GEI786540 GOE786532:GOE786540 GYA786532:GYA786540 HHW786532:HHW786540 HRS786532:HRS786540 IBO786532:IBO786540 ILK786532:ILK786540 IVG786532:IVG786540 JFC786532:JFC786540 JOY786532:JOY786540 JYU786532:JYU786540 KIQ786532:KIQ786540 KSM786532:KSM786540 LCI786532:LCI786540 LME786532:LME786540 LWA786532:LWA786540 MFW786532:MFW786540 MPS786532:MPS786540 MZO786532:MZO786540 NJK786532:NJK786540 NTG786532:NTG786540 ODC786532:ODC786540 OMY786532:OMY786540 OWU786532:OWU786540 PGQ786532:PGQ786540 PQM786532:PQM786540 QAI786532:QAI786540 QKE786532:QKE786540 QUA786532:QUA786540 RDW786532:RDW786540 RNS786532:RNS786540 RXO786532:RXO786540 SHK786532:SHK786540 SRG786532:SRG786540 TBC786532:TBC786540 TKY786532:TKY786540 TUU786532:TUU786540 UEQ786532:UEQ786540 UOM786532:UOM786540 UYI786532:UYI786540 VIE786532:VIE786540 VSA786532:VSA786540 WBW786532:WBW786540 WLS786532:WLS786540 WVO786532:WVO786540 F852068:F852076 JC852068:JC852076 SY852068:SY852076 ACU852068:ACU852076 AMQ852068:AMQ852076 AWM852068:AWM852076 BGI852068:BGI852076 BQE852068:BQE852076 CAA852068:CAA852076 CJW852068:CJW852076 CTS852068:CTS852076 DDO852068:DDO852076 DNK852068:DNK852076 DXG852068:DXG852076 EHC852068:EHC852076 EQY852068:EQY852076 FAU852068:FAU852076 FKQ852068:FKQ852076 FUM852068:FUM852076 GEI852068:GEI852076 GOE852068:GOE852076 GYA852068:GYA852076 HHW852068:HHW852076 HRS852068:HRS852076 IBO852068:IBO852076 ILK852068:ILK852076 IVG852068:IVG852076 JFC852068:JFC852076 JOY852068:JOY852076 JYU852068:JYU852076 KIQ852068:KIQ852076 KSM852068:KSM852076 LCI852068:LCI852076 LME852068:LME852076 LWA852068:LWA852076 MFW852068:MFW852076 MPS852068:MPS852076 MZO852068:MZO852076 NJK852068:NJK852076 NTG852068:NTG852076 ODC852068:ODC852076 OMY852068:OMY852076 OWU852068:OWU852076 PGQ852068:PGQ852076 PQM852068:PQM852076 QAI852068:QAI852076 QKE852068:QKE852076 QUA852068:QUA852076 RDW852068:RDW852076 RNS852068:RNS852076 RXO852068:RXO852076 SHK852068:SHK852076 SRG852068:SRG852076 TBC852068:TBC852076 TKY852068:TKY852076 TUU852068:TUU852076 UEQ852068:UEQ852076 UOM852068:UOM852076 UYI852068:UYI852076 VIE852068:VIE852076 VSA852068:VSA852076 WBW852068:WBW852076 WLS852068:WLS852076 WVO852068:WVO852076 F917604:F917612 JC917604:JC917612 SY917604:SY917612 ACU917604:ACU917612 AMQ917604:AMQ917612 AWM917604:AWM917612 BGI917604:BGI917612 BQE917604:BQE917612 CAA917604:CAA917612 CJW917604:CJW917612 CTS917604:CTS917612 DDO917604:DDO917612 DNK917604:DNK917612 DXG917604:DXG917612 EHC917604:EHC917612 EQY917604:EQY917612 FAU917604:FAU917612 FKQ917604:FKQ917612 FUM917604:FUM917612 GEI917604:GEI917612 GOE917604:GOE917612 GYA917604:GYA917612 HHW917604:HHW917612 HRS917604:HRS917612 IBO917604:IBO917612 ILK917604:ILK917612 IVG917604:IVG917612 JFC917604:JFC917612 JOY917604:JOY917612 JYU917604:JYU917612 KIQ917604:KIQ917612 KSM917604:KSM917612 LCI917604:LCI917612 LME917604:LME917612 LWA917604:LWA917612 MFW917604:MFW917612 MPS917604:MPS917612 MZO917604:MZO917612 NJK917604:NJK917612 NTG917604:NTG917612 ODC917604:ODC917612 OMY917604:OMY917612 OWU917604:OWU917612 PGQ917604:PGQ917612 PQM917604:PQM917612 QAI917604:QAI917612 QKE917604:QKE917612 QUA917604:QUA917612 RDW917604:RDW917612 RNS917604:RNS917612 RXO917604:RXO917612 SHK917604:SHK917612 SRG917604:SRG917612 TBC917604:TBC917612 TKY917604:TKY917612 TUU917604:TUU917612 UEQ917604:UEQ917612 UOM917604:UOM917612 UYI917604:UYI917612 VIE917604:VIE917612 VSA917604:VSA917612 WBW917604:WBW917612 WLS917604:WLS917612 WVO917604:WVO917612 F983140:F983148 JC983140:JC983148 SY983140:SY983148 ACU983140:ACU983148 AMQ983140:AMQ983148 AWM983140:AWM983148 BGI983140:BGI983148 BQE983140:BQE983148 CAA983140:CAA983148 CJW983140:CJW983148 CTS983140:CTS983148 DDO983140:DDO983148 DNK983140:DNK983148 DXG983140:DXG983148 EHC983140:EHC983148 EQY983140:EQY983148 FAU983140:FAU983148 FKQ983140:FKQ983148 FUM983140:FUM983148 GEI983140:GEI983148 GOE983140:GOE983148 GYA983140:GYA983148 HHW983140:HHW983148 HRS983140:HRS983148 IBO983140:IBO983148 ILK983140:ILK983148 IVG983140:IVG983148 JFC983140:JFC983148 JOY983140:JOY983148 JYU983140:JYU983148 KIQ983140:KIQ983148 KSM983140:KSM983148 LCI983140:LCI983148 LME983140:LME983148 LWA983140:LWA983148 MFW983140:MFW983148 MPS983140:MPS983148 MZO983140:MZO983148 NJK983140:NJK983148 NTG983140:NTG983148 ODC983140:ODC983148 OMY983140:OMY983148 OWU983140:OWU983148 PGQ983140:PGQ983148 PQM983140:PQM983148 QAI983140:QAI983148 QKE983140:QKE983148 QUA983140:QUA983148 RDW983140:RDW983148 RNS983140:RNS983148 RXO983140:RXO983148 SHK983140:SHK983148 SRG983140:SRG983148 TBC983140:TBC983148 TKY983140:TKY983148 TUU983140:TUU983148 UEQ983140:UEQ983148 UOM983140:UOM983148 UYI983140:UYI983148 VIE983140:VIE983148 VSA983140:VSA983148 WBW983140:WBW983148 WLS983140:WLS983148 WVO983140:WVO983148 F21:F36 JC21:JC36 SY21:SY36 ACU21:ACU36 AMQ21:AMQ36 AWM21:AWM36 BGI21:BGI36 BQE21:BQE36 CAA21:CAA36 CJW21:CJW36 CTS21:CTS36 DDO21:DDO36 DNK21:DNK36 DXG21:DXG36 EHC21:EHC36 EQY21:EQY36 FAU21:FAU36 FKQ21:FKQ36 FUM21:FUM36 GEI21:GEI36 GOE21:GOE36 GYA21:GYA36 HHW21:HHW36 HRS21:HRS36 IBO21:IBO36 ILK21:ILK36 IVG21:IVG36 JFC21:JFC36 JOY21:JOY36 JYU21:JYU36 KIQ21:KIQ36 KSM21:KSM36 LCI21:LCI36 LME21:LME36 LWA21:LWA36 MFW21:MFW36 MPS21:MPS36 MZO21:MZO36 NJK21:NJK36 NTG21:NTG36 ODC21:ODC36 OMY21:OMY36 OWU21:OWU36 PGQ21:PGQ36 PQM21:PQM36 QAI21:QAI36 QKE21:QKE36 QUA21:QUA36 RDW21:RDW36 RNS21:RNS36 RXO21:RXO36 SHK21:SHK36 SRG21:SRG36 TBC21:TBC36 TKY21:TKY36 TUU21:TUU36 UEQ21:UEQ36 UOM21:UOM36 UYI21:UYI36 VIE21:VIE36 VSA21:VSA36 WBW21:WBW36 WLS21:WLS36 WVO21:WVO36 F65557:F65572 JC65557:JC65572 SY65557:SY65572 ACU65557:ACU65572 AMQ65557:AMQ65572 AWM65557:AWM65572 BGI65557:BGI65572 BQE65557:BQE65572 CAA65557:CAA65572 CJW65557:CJW65572 CTS65557:CTS65572 DDO65557:DDO65572 DNK65557:DNK65572 DXG65557:DXG65572 EHC65557:EHC65572 EQY65557:EQY65572 FAU65557:FAU65572 FKQ65557:FKQ65572 FUM65557:FUM65572 GEI65557:GEI65572 GOE65557:GOE65572 GYA65557:GYA65572 HHW65557:HHW65572 HRS65557:HRS65572 IBO65557:IBO65572 ILK65557:ILK65572 IVG65557:IVG65572 JFC65557:JFC65572 JOY65557:JOY65572 JYU65557:JYU65572 KIQ65557:KIQ65572 KSM65557:KSM65572 LCI65557:LCI65572 LME65557:LME65572 LWA65557:LWA65572 MFW65557:MFW65572 MPS65557:MPS65572 MZO65557:MZO65572 NJK65557:NJK65572 NTG65557:NTG65572 ODC65557:ODC65572 OMY65557:OMY65572 OWU65557:OWU65572 PGQ65557:PGQ65572 PQM65557:PQM65572 QAI65557:QAI65572 QKE65557:QKE65572 QUA65557:QUA65572 RDW65557:RDW65572 RNS65557:RNS65572 RXO65557:RXO65572 SHK65557:SHK65572 SRG65557:SRG65572 TBC65557:TBC65572 TKY65557:TKY65572 TUU65557:TUU65572 UEQ65557:UEQ65572 UOM65557:UOM65572 UYI65557:UYI65572 VIE65557:VIE65572 VSA65557:VSA65572 WBW65557:WBW65572 WLS65557:WLS65572 WVO65557:WVO65572 F131093:F131108 JC131093:JC131108 SY131093:SY131108 ACU131093:ACU131108 AMQ131093:AMQ131108 AWM131093:AWM131108 BGI131093:BGI131108 BQE131093:BQE131108 CAA131093:CAA131108 CJW131093:CJW131108 CTS131093:CTS131108 DDO131093:DDO131108 DNK131093:DNK131108 DXG131093:DXG131108 EHC131093:EHC131108 EQY131093:EQY131108 FAU131093:FAU131108 FKQ131093:FKQ131108 FUM131093:FUM131108 GEI131093:GEI131108 GOE131093:GOE131108 GYA131093:GYA131108 HHW131093:HHW131108 HRS131093:HRS131108 IBO131093:IBO131108 ILK131093:ILK131108 IVG131093:IVG131108 JFC131093:JFC131108 JOY131093:JOY131108 JYU131093:JYU131108 KIQ131093:KIQ131108 KSM131093:KSM131108 LCI131093:LCI131108 LME131093:LME131108 LWA131093:LWA131108 MFW131093:MFW131108 MPS131093:MPS131108 MZO131093:MZO131108 NJK131093:NJK131108 NTG131093:NTG131108 ODC131093:ODC131108 OMY131093:OMY131108 OWU131093:OWU131108 PGQ131093:PGQ131108 PQM131093:PQM131108 QAI131093:QAI131108 QKE131093:QKE131108 QUA131093:QUA131108 RDW131093:RDW131108 RNS131093:RNS131108 RXO131093:RXO131108 SHK131093:SHK131108 SRG131093:SRG131108 TBC131093:TBC131108 TKY131093:TKY131108 TUU131093:TUU131108 UEQ131093:UEQ131108 UOM131093:UOM131108 UYI131093:UYI131108 VIE131093:VIE131108 VSA131093:VSA131108 WBW131093:WBW131108 WLS131093:WLS131108 WVO131093:WVO131108 F196629:F196644 JC196629:JC196644 SY196629:SY196644 ACU196629:ACU196644 AMQ196629:AMQ196644 AWM196629:AWM196644 BGI196629:BGI196644 BQE196629:BQE196644 CAA196629:CAA196644 CJW196629:CJW196644 CTS196629:CTS196644 DDO196629:DDO196644 DNK196629:DNK196644 DXG196629:DXG196644 EHC196629:EHC196644 EQY196629:EQY196644 FAU196629:FAU196644 FKQ196629:FKQ196644 FUM196629:FUM196644 GEI196629:GEI196644 GOE196629:GOE196644 GYA196629:GYA196644 HHW196629:HHW196644 HRS196629:HRS196644 IBO196629:IBO196644 ILK196629:ILK196644 IVG196629:IVG196644 JFC196629:JFC196644 JOY196629:JOY196644 JYU196629:JYU196644 KIQ196629:KIQ196644 KSM196629:KSM196644 LCI196629:LCI196644 LME196629:LME196644 LWA196629:LWA196644 MFW196629:MFW196644 MPS196629:MPS196644 MZO196629:MZO196644 NJK196629:NJK196644 NTG196629:NTG196644 ODC196629:ODC196644 OMY196629:OMY196644 OWU196629:OWU196644 PGQ196629:PGQ196644 PQM196629:PQM196644 QAI196629:QAI196644 QKE196629:QKE196644 QUA196629:QUA196644 RDW196629:RDW196644 RNS196629:RNS196644 RXO196629:RXO196644 SHK196629:SHK196644 SRG196629:SRG196644 TBC196629:TBC196644 TKY196629:TKY196644 TUU196629:TUU196644 UEQ196629:UEQ196644 UOM196629:UOM196644 UYI196629:UYI196644 VIE196629:VIE196644 VSA196629:VSA196644 WBW196629:WBW196644 WLS196629:WLS196644 WVO196629:WVO196644 F262165:F262180 JC262165:JC262180 SY262165:SY262180 ACU262165:ACU262180 AMQ262165:AMQ262180 AWM262165:AWM262180 BGI262165:BGI262180 BQE262165:BQE262180 CAA262165:CAA262180 CJW262165:CJW262180 CTS262165:CTS262180 DDO262165:DDO262180 DNK262165:DNK262180 DXG262165:DXG262180 EHC262165:EHC262180 EQY262165:EQY262180 FAU262165:FAU262180 FKQ262165:FKQ262180 FUM262165:FUM262180 GEI262165:GEI262180 GOE262165:GOE262180 GYA262165:GYA262180 HHW262165:HHW262180 HRS262165:HRS262180 IBO262165:IBO262180 ILK262165:ILK262180 IVG262165:IVG262180 JFC262165:JFC262180 JOY262165:JOY262180 JYU262165:JYU262180 KIQ262165:KIQ262180 KSM262165:KSM262180 LCI262165:LCI262180 LME262165:LME262180 LWA262165:LWA262180 MFW262165:MFW262180 MPS262165:MPS262180 MZO262165:MZO262180 NJK262165:NJK262180 NTG262165:NTG262180 ODC262165:ODC262180 OMY262165:OMY262180 OWU262165:OWU262180 PGQ262165:PGQ262180 PQM262165:PQM262180 QAI262165:QAI262180 QKE262165:QKE262180 QUA262165:QUA262180 RDW262165:RDW262180 RNS262165:RNS262180 RXO262165:RXO262180 SHK262165:SHK262180 SRG262165:SRG262180 TBC262165:TBC262180 TKY262165:TKY262180 TUU262165:TUU262180 UEQ262165:UEQ262180 UOM262165:UOM262180 UYI262165:UYI262180 VIE262165:VIE262180 VSA262165:VSA262180 WBW262165:WBW262180 WLS262165:WLS262180 WVO262165:WVO262180 F327701:F327716 JC327701:JC327716 SY327701:SY327716 ACU327701:ACU327716 AMQ327701:AMQ327716 AWM327701:AWM327716 BGI327701:BGI327716 BQE327701:BQE327716 CAA327701:CAA327716 CJW327701:CJW327716 CTS327701:CTS327716 DDO327701:DDO327716 DNK327701:DNK327716 DXG327701:DXG327716 EHC327701:EHC327716 EQY327701:EQY327716 FAU327701:FAU327716 FKQ327701:FKQ327716 FUM327701:FUM327716 GEI327701:GEI327716 GOE327701:GOE327716 GYA327701:GYA327716 HHW327701:HHW327716 HRS327701:HRS327716 IBO327701:IBO327716 ILK327701:ILK327716 IVG327701:IVG327716 JFC327701:JFC327716 JOY327701:JOY327716 JYU327701:JYU327716 KIQ327701:KIQ327716 KSM327701:KSM327716 LCI327701:LCI327716 LME327701:LME327716 LWA327701:LWA327716 MFW327701:MFW327716 MPS327701:MPS327716 MZO327701:MZO327716 NJK327701:NJK327716 NTG327701:NTG327716 ODC327701:ODC327716 OMY327701:OMY327716 OWU327701:OWU327716 PGQ327701:PGQ327716 PQM327701:PQM327716 QAI327701:QAI327716 QKE327701:QKE327716 QUA327701:QUA327716 RDW327701:RDW327716 RNS327701:RNS327716 RXO327701:RXO327716 SHK327701:SHK327716 SRG327701:SRG327716 TBC327701:TBC327716 TKY327701:TKY327716 TUU327701:TUU327716 UEQ327701:UEQ327716 UOM327701:UOM327716 UYI327701:UYI327716 VIE327701:VIE327716 VSA327701:VSA327716 WBW327701:WBW327716 WLS327701:WLS327716 WVO327701:WVO327716 F393237:F393252 JC393237:JC393252 SY393237:SY393252 ACU393237:ACU393252 AMQ393237:AMQ393252 AWM393237:AWM393252 BGI393237:BGI393252 BQE393237:BQE393252 CAA393237:CAA393252 CJW393237:CJW393252 CTS393237:CTS393252 DDO393237:DDO393252 DNK393237:DNK393252 DXG393237:DXG393252 EHC393237:EHC393252 EQY393237:EQY393252 FAU393237:FAU393252 FKQ393237:FKQ393252 FUM393237:FUM393252 GEI393237:GEI393252 GOE393237:GOE393252 GYA393237:GYA393252 HHW393237:HHW393252 HRS393237:HRS393252 IBO393237:IBO393252 ILK393237:ILK393252 IVG393237:IVG393252 JFC393237:JFC393252 JOY393237:JOY393252 JYU393237:JYU393252 KIQ393237:KIQ393252 KSM393237:KSM393252 LCI393237:LCI393252 LME393237:LME393252 LWA393237:LWA393252 MFW393237:MFW393252 MPS393237:MPS393252 MZO393237:MZO393252 NJK393237:NJK393252 NTG393237:NTG393252 ODC393237:ODC393252 OMY393237:OMY393252 OWU393237:OWU393252 PGQ393237:PGQ393252 PQM393237:PQM393252 QAI393237:QAI393252 QKE393237:QKE393252 QUA393237:QUA393252 RDW393237:RDW393252 RNS393237:RNS393252 RXO393237:RXO393252 SHK393237:SHK393252 SRG393237:SRG393252 TBC393237:TBC393252 TKY393237:TKY393252 TUU393237:TUU393252 UEQ393237:UEQ393252 UOM393237:UOM393252 UYI393237:UYI393252 VIE393237:VIE393252 VSA393237:VSA393252 WBW393237:WBW393252 WLS393237:WLS393252 WVO393237:WVO393252 F458773:F458788 JC458773:JC458788 SY458773:SY458788 ACU458773:ACU458788 AMQ458773:AMQ458788 AWM458773:AWM458788 BGI458773:BGI458788 BQE458773:BQE458788 CAA458773:CAA458788 CJW458773:CJW458788 CTS458773:CTS458788 DDO458773:DDO458788 DNK458773:DNK458788 DXG458773:DXG458788 EHC458773:EHC458788 EQY458773:EQY458788 FAU458773:FAU458788 FKQ458773:FKQ458788 FUM458773:FUM458788 GEI458773:GEI458788 GOE458773:GOE458788 GYA458773:GYA458788 HHW458773:HHW458788 HRS458773:HRS458788 IBO458773:IBO458788 ILK458773:ILK458788 IVG458773:IVG458788 JFC458773:JFC458788 JOY458773:JOY458788 JYU458773:JYU458788 KIQ458773:KIQ458788 KSM458773:KSM458788 LCI458773:LCI458788 LME458773:LME458788 LWA458773:LWA458788 MFW458773:MFW458788 MPS458773:MPS458788 MZO458773:MZO458788 NJK458773:NJK458788 NTG458773:NTG458788 ODC458773:ODC458788 OMY458773:OMY458788 OWU458773:OWU458788 PGQ458773:PGQ458788 PQM458773:PQM458788 QAI458773:QAI458788 QKE458773:QKE458788 QUA458773:QUA458788 RDW458773:RDW458788 RNS458773:RNS458788 RXO458773:RXO458788 SHK458773:SHK458788 SRG458773:SRG458788 TBC458773:TBC458788 TKY458773:TKY458788 TUU458773:TUU458788 UEQ458773:UEQ458788 UOM458773:UOM458788 UYI458773:UYI458788 VIE458773:VIE458788 VSA458773:VSA458788 WBW458773:WBW458788 WLS458773:WLS458788 WVO458773:WVO458788 F524309:F524324 JC524309:JC524324 SY524309:SY524324 ACU524309:ACU524324 AMQ524309:AMQ524324 AWM524309:AWM524324 BGI524309:BGI524324 BQE524309:BQE524324 CAA524309:CAA524324 CJW524309:CJW524324 CTS524309:CTS524324 DDO524309:DDO524324 DNK524309:DNK524324 DXG524309:DXG524324 EHC524309:EHC524324 EQY524309:EQY524324 FAU524309:FAU524324 FKQ524309:FKQ524324 FUM524309:FUM524324 GEI524309:GEI524324 GOE524309:GOE524324 GYA524309:GYA524324 HHW524309:HHW524324 HRS524309:HRS524324 IBO524309:IBO524324 ILK524309:ILK524324 IVG524309:IVG524324 JFC524309:JFC524324 JOY524309:JOY524324 JYU524309:JYU524324 KIQ524309:KIQ524324 KSM524309:KSM524324 LCI524309:LCI524324 LME524309:LME524324 LWA524309:LWA524324 MFW524309:MFW524324 MPS524309:MPS524324 MZO524309:MZO524324 NJK524309:NJK524324 NTG524309:NTG524324 ODC524309:ODC524324 OMY524309:OMY524324 OWU524309:OWU524324 PGQ524309:PGQ524324 PQM524309:PQM524324 QAI524309:QAI524324 QKE524309:QKE524324 QUA524309:QUA524324 RDW524309:RDW524324 RNS524309:RNS524324 RXO524309:RXO524324 SHK524309:SHK524324 SRG524309:SRG524324 TBC524309:TBC524324 TKY524309:TKY524324 TUU524309:TUU524324 UEQ524309:UEQ524324 UOM524309:UOM524324 UYI524309:UYI524324 VIE524309:VIE524324 VSA524309:VSA524324 WBW524309:WBW524324 WLS524309:WLS524324 WVO524309:WVO524324 F589845:F589860 JC589845:JC589860 SY589845:SY589860 ACU589845:ACU589860 AMQ589845:AMQ589860 AWM589845:AWM589860 BGI589845:BGI589860 BQE589845:BQE589860 CAA589845:CAA589860 CJW589845:CJW589860 CTS589845:CTS589860 DDO589845:DDO589860 DNK589845:DNK589860 DXG589845:DXG589860 EHC589845:EHC589860 EQY589845:EQY589860 FAU589845:FAU589860 FKQ589845:FKQ589860 FUM589845:FUM589860 GEI589845:GEI589860 GOE589845:GOE589860 GYA589845:GYA589860 HHW589845:HHW589860 HRS589845:HRS589860 IBO589845:IBO589860 ILK589845:ILK589860 IVG589845:IVG589860 JFC589845:JFC589860 JOY589845:JOY589860 JYU589845:JYU589860 KIQ589845:KIQ589860 KSM589845:KSM589860 LCI589845:LCI589860 LME589845:LME589860 LWA589845:LWA589860 MFW589845:MFW589860 MPS589845:MPS589860 MZO589845:MZO589860 NJK589845:NJK589860 NTG589845:NTG589860 ODC589845:ODC589860 OMY589845:OMY589860 OWU589845:OWU589860 PGQ589845:PGQ589860 PQM589845:PQM589860 QAI589845:QAI589860 QKE589845:QKE589860 QUA589845:QUA589860 RDW589845:RDW589860 RNS589845:RNS589860 RXO589845:RXO589860 SHK589845:SHK589860 SRG589845:SRG589860 TBC589845:TBC589860 TKY589845:TKY589860 TUU589845:TUU589860 UEQ589845:UEQ589860 UOM589845:UOM589860 UYI589845:UYI589860 VIE589845:VIE589860 VSA589845:VSA589860 WBW589845:WBW589860 WLS589845:WLS589860 WVO589845:WVO589860 F655381:F655396 JC655381:JC655396 SY655381:SY655396 ACU655381:ACU655396 AMQ655381:AMQ655396 AWM655381:AWM655396 BGI655381:BGI655396 BQE655381:BQE655396 CAA655381:CAA655396 CJW655381:CJW655396 CTS655381:CTS655396 DDO655381:DDO655396 DNK655381:DNK655396 DXG655381:DXG655396 EHC655381:EHC655396 EQY655381:EQY655396 FAU655381:FAU655396 FKQ655381:FKQ655396 FUM655381:FUM655396 GEI655381:GEI655396 GOE655381:GOE655396 GYA655381:GYA655396 HHW655381:HHW655396 HRS655381:HRS655396 IBO655381:IBO655396 ILK655381:ILK655396 IVG655381:IVG655396 JFC655381:JFC655396 JOY655381:JOY655396 JYU655381:JYU655396 KIQ655381:KIQ655396 KSM655381:KSM655396 LCI655381:LCI655396 LME655381:LME655396 LWA655381:LWA655396 MFW655381:MFW655396 MPS655381:MPS655396 MZO655381:MZO655396 NJK655381:NJK655396 NTG655381:NTG655396 ODC655381:ODC655396 OMY655381:OMY655396 OWU655381:OWU655396 PGQ655381:PGQ655396 PQM655381:PQM655396 QAI655381:QAI655396 QKE655381:QKE655396 QUA655381:QUA655396 RDW655381:RDW655396 RNS655381:RNS655396 RXO655381:RXO655396 SHK655381:SHK655396 SRG655381:SRG655396 TBC655381:TBC655396 TKY655381:TKY655396 TUU655381:TUU655396 UEQ655381:UEQ655396 UOM655381:UOM655396 UYI655381:UYI655396 VIE655381:VIE655396 VSA655381:VSA655396 WBW655381:WBW655396 WLS655381:WLS655396 WVO655381:WVO655396 F720917:F720932 JC720917:JC720932 SY720917:SY720932 ACU720917:ACU720932 AMQ720917:AMQ720932 AWM720917:AWM720932 BGI720917:BGI720932 BQE720917:BQE720932 CAA720917:CAA720932 CJW720917:CJW720932 CTS720917:CTS720932 DDO720917:DDO720932 DNK720917:DNK720932 DXG720917:DXG720932 EHC720917:EHC720932 EQY720917:EQY720932 FAU720917:FAU720932 FKQ720917:FKQ720932 FUM720917:FUM720932 GEI720917:GEI720932 GOE720917:GOE720932 GYA720917:GYA720932 HHW720917:HHW720932 HRS720917:HRS720932 IBO720917:IBO720932 ILK720917:ILK720932 IVG720917:IVG720932 JFC720917:JFC720932 JOY720917:JOY720932 JYU720917:JYU720932 KIQ720917:KIQ720932 KSM720917:KSM720932 LCI720917:LCI720932 LME720917:LME720932 LWA720917:LWA720932 MFW720917:MFW720932 MPS720917:MPS720932 MZO720917:MZO720932 NJK720917:NJK720932 NTG720917:NTG720932 ODC720917:ODC720932 OMY720917:OMY720932 OWU720917:OWU720932 PGQ720917:PGQ720932 PQM720917:PQM720932 QAI720917:QAI720932 QKE720917:QKE720932 QUA720917:QUA720932 RDW720917:RDW720932 RNS720917:RNS720932 RXO720917:RXO720932 SHK720917:SHK720932 SRG720917:SRG720932 TBC720917:TBC720932 TKY720917:TKY720932 TUU720917:TUU720932 UEQ720917:UEQ720932 UOM720917:UOM720932 UYI720917:UYI720932 VIE720917:VIE720932 VSA720917:VSA720932 WBW720917:WBW720932 WLS720917:WLS720932 WVO720917:WVO720932 F786453:F786468 JC786453:JC786468 SY786453:SY786468 ACU786453:ACU786468 AMQ786453:AMQ786468 AWM786453:AWM786468 BGI786453:BGI786468 BQE786453:BQE786468 CAA786453:CAA786468 CJW786453:CJW786468 CTS786453:CTS786468 DDO786453:DDO786468 DNK786453:DNK786468 DXG786453:DXG786468 EHC786453:EHC786468 EQY786453:EQY786468 FAU786453:FAU786468 FKQ786453:FKQ786468 FUM786453:FUM786468 GEI786453:GEI786468 GOE786453:GOE786468 GYA786453:GYA786468 HHW786453:HHW786468 HRS786453:HRS786468 IBO786453:IBO786468 ILK786453:ILK786468 IVG786453:IVG786468 JFC786453:JFC786468 JOY786453:JOY786468 JYU786453:JYU786468 KIQ786453:KIQ786468 KSM786453:KSM786468 LCI786453:LCI786468 LME786453:LME786468 LWA786453:LWA786468 MFW786453:MFW786468 MPS786453:MPS786468 MZO786453:MZO786468 NJK786453:NJK786468 NTG786453:NTG786468 ODC786453:ODC786468 OMY786453:OMY786468 OWU786453:OWU786468 PGQ786453:PGQ786468 PQM786453:PQM786468 QAI786453:QAI786468 QKE786453:QKE786468 QUA786453:QUA786468 RDW786453:RDW786468 RNS786453:RNS786468 RXO786453:RXO786468 SHK786453:SHK786468 SRG786453:SRG786468 TBC786453:TBC786468 TKY786453:TKY786468 TUU786453:TUU786468 UEQ786453:UEQ786468 UOM786453:UOM786468 UYI786453:UYI786468 VIE786453:VIE786468 VSA786453:VSA786468 WBW786453:WBW786468 WLS786453:WLS786468 WVO786453:WVO786468 F851989:F852004 JC851989:JC852004 SY851989:SY852004 ACU851989:ACU852004 AMQ851989:AMQ852004 AWM851989:AWM852004 BGI851989:BGI852004 BQE851989:BQE852004 CAA851989:CAA852004 CJW851989:CJW852004 CTS851989:CTS852004 DDO851989:DDO852004 DNK851989:DNK852004 DXG851989:DXG852004 EHC851989:EHC852004 EQY851989:EQY852004 FAU851989:FAU852004 FKQ851989:FKQ852004 FUM851989:FUM852004 GEI851989:GEI852004 GOE851989:GOE852004 GYA851989:GYA852004 HHW851989:HHW852004 HRS851989:HRS852004 IBO851989:IBO852004 ILK851989:ILK852004 IVG851989:IVG852004 JFC851989:JFC852004 JOY851989:JOY852004 JYU851989:JYU852004 KIQ851989:KIQ852004 KSM851989:KSM852004 LCI851989:LCI852004 LME851989:LME852004 LWA851989:LWA852004 MFW851989:MFW852004 MPS851989:MPS852004 MZO851989:MZO852004 NJK851989:NJK852004 NTG851989:NTG852004 ODC851989:ODC852004 OMY851989:OMY852004 OWU851989:OWU852004 PGQ851989:PGQ852004 PQM851989:PQM852004 QAI851989:QAI852004 QKE851989:QKE852004 QUA851989:QUA852004 RDW851989:RDW852004 RNS851989:RNS852004 RXO851989:RXO852004 SHK851989:SHK852004 SRG851989:SRG852004 TBC851989:TBC852004 TKY851989:TKY852004 TUU851989:TUU852004 UEQ851989:UEQ852004 UOM851989:UOM852004 UYI851989:UYI852004 VIE851989:VIE852004 VSA851989:VSA852004 WBW851989:WBW852004 WLS851989:WLS852004 WVO851989:WVO852004 F917525:F917540 JC917525:JC917540 SY917525:SY917540 ACU917525:ACU917540 AMQ917525:AMQ917540 AWM917525:AWM917540 BGI917525:BGI917540 BQE917525:BQE917540 CAA917525:CAA917540 CJW917525:CJW917540 CTS917525:CTS917540 DDO917525:DDO917540 DNK917525:DNK917540 DXG917525:DXG917540 EHC917525:EHC917540 EQY917525:EQY917540 FAU917525:FAU917540 FKQ917525:FKQ917540 FUM917525:FUM917540 GEI917525:GEI917540 GOE917525:GOE917540 GYA917525:GYA917540 HHW917525:HHW917540 HRS917525:HRS917540 IBO917525:IBO917540 ILK917525:ILK917540 IVG917525:IVG917540 JFC917525:JFC917540 JOY917525:JOY917540 JYU917525:JYU917540 KIQ917525:KIQ917540 KSM917525:KSM917540 LCI917525:LCI917540 LME917525:LME917540 LWA917525:LWA917540 MFW917525:MFW917540 MPS917525:MPS917540 MZO917525:MZO917540 NJK917525:NJK917540 NTG917525:NTG917540 ODC917525:ODC917540 OMY917525:OMY917540 OWU917525:OWU917540 PGQ917525:PGQ917540 PQM917525:PQM917540 QAI917525:QAI917540 QKE917525:QKE917540 QUA917525:QUA917540 RDW917525:RDW917540 RNS917525:RNS917540 RXO917525:RXO917540 SHK917525:SHK917540 SRG917525:SRG917540 TBC917525:TBC917540 TKY917525:TKY917540 TUU917525:TUU917540 UEQ917525:UEQ917540 UOM917525:UOM917540 UYI917525:UYI917540 VIE917525:VIE917540 VSA917525:VSA917540 WBW917525:WBW917540 WLS917525:WLS917540 WVO917525:WVO917540 F983061:F983076 JC983061:JC983076 SY983061:SY983076 ACU983061:ACU983076 AMQ983061:AMQ983076 AWM983061:AWM983076 BGI983061:BGI983076 BQE983061:BQE983076 CAA983061:CAA983076 CJW983061:CJW983076 CTS983061:CTS983076 DDO983061:DDO983076 DNK983061:DNK983076 DXG983061:DXG983076 EHC983061:EHC983076 EQY983061:EQY983076 FAU983061:FAU983076 FKQ983061:FKQ983076 FUM983061:FUM983076 GEI983061:GEI983076 GOE983061:GOE983076 GYA983061:GYA983076 HHW983061:HHW983076 HRS983061:HRS983076 IBO983061:IBO983076 ILK983061:ILK983076 IVG983061:IVG983076 JFC983061:JFC983076 JOY983061:JOY983076 JYU983061:JYU983076 KIQ983061:KIQ983076 KSM983061:KSM983076 LCI983061:LCI983076 LME983061:LME983076 LWA983061:LWA983076 MFW983061:MFW983076 MPS983061:MPS983076 MZO983061:MZO983076 NJK983061:NJK983076 NTG983061:NTG983076 ODC983061:ODC983076 OMY983061:OMY983076 OWU983061:OWU983076 PGQ983061:PGQ983076 PQM983061:PQM983076 QAI983061:QAI983076 QKE983061:QKE983076 QUA983061:QUA983076 RDW983061:RDW983076 RNS983061:RNS983076 RXO983061:RXO983076 SHK983061:SHK983076 SRG983061:SRG983076 TBC983061:TBC983076 TKY983061:TKY983076 TUU983061:TUU983076 UEQ983061:UEQ983076 UOM983061:UOM983076 UYI983061:UYI983076 VIE983061:VIE983076 VSA983061:VSA983076 WBW983061:WBW983076 WLS983061:WLS983076 WVO983061:WVO983076 F124:F125 JC124:JC125 SY124:SY125 ACU124:ACU125 AMQ124:AMQ125 AWM124:AWM125 BGI124:BGI125 BQE124:BQE125 CAA124:CAA125 CJW124:CJW125 CTS124:CTS125 DDO124:DDO125 DNK124:DNK125 DXG124:DXG125 EHC124:EHC125 EQY124:EQY125 FAU124:FAU125 FKQ124:FKQ125 FUM124:FUM125 GEI124:GEI125 GOE124:GOE125 GYA124:GYA125 HHW124:HHW125 HRS124:HRS125 IBO124:IBO125 ILK124:ILK125 IVG124:IVG125 JFC124:JFC125 JOY124:JOY125 JYU124:JYU125 KIQ124:KIQ125 KSM124:KSM125 LCI124:LCI125 LME124:LME125 LWA124:LWA125 MFW124:MFW125 MPS124:MPS125 MZO124:MZO125 NJK124:NJK125 NTG124:NTG125 ODC124:ODC125 OMY124:OMY125 OWU124:OWU125 PGQ124:PGQ125 PQM124:PQM125 QAI124:QAI125 QKE124:QKE125 QUA124:QUA125 RDW124:RDW125 RNS124:RNS125 RXO124:RXO125 SHK124:SHK125 SRG124:SRG125 TBC124:TBC125 TKY124:TKY125 TUU124:TUU125 UEQ124:UEQ125 UOM124:UOM125 UYI124:UYI125 VIE124:VIE125 VSA124:VSA125 WBW124:WBW125 WLS124:WLS125 WVO124:WVO125 F65660:F65661 JC65660:JC65661 SY65660:SY65661 ACU65660:ACU65661 AMQ65660:AMQ65661 AWM65660:AWM65661 BGI65660:BGI65661 BQE65660:BQE65661 CAA65660:CAA65661 CJW65660:CJW65661 CTS65660:CTS65661 DDO65660:DDO65661 DNK65660:DNK65661 DXG65660:DXG65661 EHC65660:EHC65661 EQY65660:EQY65661 FAU65660:FAU65661 FKQ65660:FKQ65661 FUM65660:FUM65661 GEI65660:GEI65661 GOE65660:GOE65661 GYA65660:GYA65661 HHW65660:HHW65661 HRS65660:HRS65661 IBO65660:IBO65661 ILK65660:ILK65661 IVG65660:IVG65661 JFC65660:JFC65661 JOY65660:JOY65661 JYU65660:JYU65661 KIQ65660:KIQ65661 KSM65660:KSM65661 LCI65660:LCI65661 LME65660:LME65661 LWA65660:LWA65661 MFW65660:MFW65661 MPS65660:MPS65661 MZO65660:MZO65661 NJK65660:NJK65661 NTG65660:NTG65661 ODC65660:ODC65661 OMY65660:OMY65661 OWU65660:OWU65661 PGQ65660:PGQ65661 PQM65660:PQM65661 QAI65660:QAI65661 QKE65660:QKE65661 QUA65660:QUA65661 RDW65660:RDW65661 RNS65660:RNS65661 RXO65660:RXO65661 SHK65660:SHK65661 SRG65660:SRG65661 TBC65660:TBC65661 TKY65660:TKY65661 TUU65660:TUU65661 UEQ65660:UEQ65661 UOM65660:UOM65661 UYI65660:UYI65661 VIE65660:VIE65661 VSA65660:VSA65661 WBW65660:WBW65661 WLS65660:WLS65661 WVO65660:WVO65661 F131196:F131197 JC131196:JC131197 SY131196:SY131197 ACU131196:ACU131197 AMQ131196:AMQ131197 AWM131196:AWM131197 BGI131196:BGI131197 BQE131196:BQE131197 CAA131196:CAA131197 CJW131196:CJW131197 CTS131196:CTS131197 DDO131196:DDO131197 DNK131196:DNK131197 DXG131196:DXG131197 EHC131196:EHC131197 EQY131196:EQY131197 FAU131196:FAU131197 FKQ131196:FKQ131197 FUM131196:FUM131197 GEI131196:GEI131197 GOE131196:GOE131197 GYA131196:GYA131197 HHW131196:HHW131197 HRS131196:HRS131197 IBO131196:IBO131197 ILK131196:ILK131197 IVG131196:IVG131197 JFC131196:JFC131197 JOY131196:JOY131197 JYU131196:JYU131197 KIQ131196:KIQ131197 KSM131196:KSM131197 LCI131196:LCI131197 LME131196:LME131197 LWA131196:LWA131197 MFW131196:MFW131197 MPS131196:MPS131197 MZO131196:MZO131197 NJK131196:NJK131197 NTG131196:NTG131197 ODC131196:ODC131197 OMY131196:OMY131197 OWU131196:OWU131197 PGQ131196:PGQ131197 PQM131196:PQM131197 QAI131196:QAI131197 QKE131196:QKE131197 QUA131196:QUA131197 RDW131196:RDW131197 RNS131196:RNS131197 RXO131196:RXO131197 SHK131196:SHK131197 SRG131196:SRG131197 TBC131196:TBC131197 TKY131196:TKY131197 TUU131196:TUU131197 UEQ131196:UEQ131197 UOM131196:UOM131197 UYI131196:UYI131197 VIE131196:VIE131197 VSA131196:VSA131197 WBW131196:WBW131197 WLS131196:WLS131197 WVO131196:WVO131197 F196732:F196733 JC196732:JC196733 SY196732:SY196733 ACU196732:ACU196733 AMQ196732:AMQ196733 AWM196732:AWM196733 BGI196732:BGI196733 BQE196732:BQE196733 CAA196732:CAA196733 CJW196732:CJW196733 CTS196732:CTS196733 DDO196732:DDO196733 DNK196732:DNK196733 DXG196732:DXG196733 EHC196732:EHC196733 EQY196732:EQY196733 FAU196732:FAU196733 FKQ196732:FKQ196733 FUM196732:FUM196733 GEI196732:GEI196733 GOE196732:GOE196733 GYA196732:GYA196733 HHW196732:HHW196733 HRS196732:HRS196733 IBO196732:IBO196733 ILK196732:ILK196733 IVG196732:IVG196733 JFC196732:JFC196733 JOY196732:JOY196733 JYU196732:JYU196733 KIQ196732:KIQ196733 KSM196732:KSM196733 LCI196732:LCI196733 LME196732:LME196733 LWA196732:LWA196733 MFW196732:MFW196733 MPS196732:MPS196733 MZO196732:MZO196733 NJK196732:NJK196733 NTG196732:NTG196733 ODC196732:ODC196733 OMY196732:OMY196733 OWU196732:OWU196733 PGQ196732:PGQ196733 PQM196732:PQM196733 QAI196732:QAI196733 QKE196732:QKE196733 QUA196732:QUA196733 RDW196732:RDW196733 RNS196732:RNS196733 RXO196732:RXO196733 SHK196732:SHK196733 SRG196732:SRG196733 TBC196732:TBC196733 TKY196732:TKY196733 TUU196732:TUU196733 UEQ196732:UEQ196733 UOM196732:UOM196733 UYI196732:UYI196733 VIE196732:VIE196733 VSA196732:VSA196733 WBW196732:WBW196733 WLS196732:WLS196733 WVO196732:WVO196733 F262268:F262269 JC262268:JC262269 SY262268:SY262269 ACU262268:ACU262269 AMQ262268:AMQ262269 AWM262268:AWM262269 BGI262268:BGI262269 BQE262268:BQE262269 CAA262268:CAA262269 CJW262268:CJW262269 CTS262268:CTS262269 DDO262268:DDO262269 DNK262268:DNK262269 DXG262268:DXG262269 EHC262268:EHC262269 EQY262268:EQY262269 FAU262268:FAU262269 FKQ262268:FKQ262269 FUM262268:FUM262269 GEI262268:GEI262269 GOE262268:GOE262269 GYA262268:GYA262269 HHW262268:HHW262269 HRS262268:HRS262269 IBO262268:IBO262269 ILK262268:ILK262269 IVG262268:IVG262269 JFC262268:JFC262269 JOY262268:JOY262269 JYU262268:JYU262269 KIQ262268:KIQ262269 KSM262268:KSM262269 LCI262268:LCI262269 LME262268:LME262269 LWA262268:LWA262269 MFW262268:MFW262269 MPS262268:MPS262269 MZO262268:MZO262269 NJK262268:NJK262269 NTG262268:NTG262269 ODC262268:ODC262269 OMY262268:OMY262269 OWU262268:OWU262269 PGQ262268:PGQ262269 PQM262268:PQM262269 QAI262268:QAI262269 QKE262268:QKE262269 QUA262268:QUA262269 RDW262268:RDW262269 RNS262268:RNS262269 RXO262268:RXO262269 SHK262268:SHK262269 SRG262268:SRG262269 TBC262268:TBC262269 TKY262268:TKY262269 TUU262268:TUU262269 UEQ262268:UEQ262269 UOM262268:UOM262269 UYI262268:UYI262269 VIE262268:VIE262269 VSA262268:VSA262269 WBW262268:WBW262269 WLS262268:WLS262269 WVO262268:WVO262269 F327804:F327805 JC327804:JC327805 SY327804:SY327805 ACU327804:ACU327805 AMQ327804:AMQ327805 AWM327804:AWM327805 BGI327804:BGI327805 BQE327804:BQE327805 CAA327804:CAA327805 CJW327804:CJW327805 CTS327804:CTS327805 DDO327804:DDO327805 DNK327804:DNK327805 DXG327804:DXG327805 EHC327804:EHC327805 EQY327804:EQY327805 FAU327804:FAU327805 FKQ327804:FKQ327805 FUM327804:FUM327805 GEI327804:GEI327805 GOE327804:GOE327805 GYA327804:GYA327805 HHW327804:HHW327805 HRS327804:HRS327805 IBO327804:IBO327805 ILK327804:ILK327805 IVG327804:IVG327805 JFC327804:JFC327805 JOY327804:JOY327805 JYU327804:JYU327805 KIQ327804:KIQ327805 KSM327804:KSM327805 LCI327804:LCI327805 LME327804:LME327805 LWA327804:LWA327805 MFW327804:MFW327805 MPS327804:MPS327805 MZO327804:MZO327805 NJK327804:NJK327805 NTG327804:NTG327805 ODC327804:ODC327805 OMY327804:OMY327805 OWU327804:OWU327805 PGQ327804:PGQ327805 PQM327804:PQM327805 QAI327804:QAI327805 QKE327804:QKE327805 QUA327804:QUA327805 RDW327804:RDW327805 RNS327804:RNS327805 RXO327804:RXO327805 SHK327804:SHK327805 SRG327804:SRG327805 TBC327804:TBC327805 TKY327804:TKY327805 TUU327804:TUU327805 UEQ327804:UEQ327805 UOM327804:UOM327805 UYI327804:UYI327805 VIE327804:VIE327805 VSA327804:VSA327805 WBW327804:WBW327805 WLS327804:WLS327805 WVO327804:WVO327805 F393340:F393341 JC393340:JC393341 SY393340:SY393341 ACU393340:ACU393341 AMQ393340:AMQ393341 AWM393340:AWM393341 BGI393340:BGI393341 BQE393340:BQE393341 CAA393340:CAA393341 CJW393340:CJW393341 CTS393340:CTS393341 DDO393340:DDO393341 DNK393340:DNK393341 DXG393340:DXG393341 EHC393340:EHC393341 EQY393340:EQY393341 FAU393340:FAU393341 FKQ393340:FKQ393341 FUM393340:FUM393341 GEI393340:GEI393341 GOE393340:GOE393341 GYA393340:GYA393341 HHW393340:HHW393341 HRS393340:HRS393341 IBO393340:IBO393341 ILK393340:ILK393341 IVG393340:IVG393341 JFC393340:JFC393341 JOY393340:JOY393341 JYU393340:JYU393341 KIQ393340:KIQ393341 KSM393340:KSM393341 LCI393340:LCI393341 LME393340:LME393341 LWA393340:LWA393341 MFW393340:MFW393341 MPS393340:MPS393341 MZO393340:MZO393341 NJK393340:NJK393341 NTG393340:NTG393341 ODC393340:ODC393341 OMY393340:OMY393341 OWU393340:OWU393341 PGQ393340:PGQ393341 PQM393340:PQM393341 QAI393340:QAI393341 QKE393340:QKE393341 QUA393340:QUA393341 RDW393340:RDW393341 RNS393340:RNS393341 RXO393340:RXO393341 SHK393340:SHK393341 SRG393340:SRG393341 TBC393340:TBC393341 TKY393340:TKY393341 TUU393340:TUU393341 UEQ393340:UEQ393341 UOM393340:UOM393341 UYI393340:UYI393341 VIE393340:VIE393341 VSA393340:VSA393341 WBW393340:WBW393341 WLS393340:WLS393341 WVO393340:WVO393341 F458876:F458877 JC458876:JC458877 SY458876:SY458877 ACU458876:ACU458877 AMQ458876:AMQ458877 AWM458876:AWM458877 BGI458876:BGI458877 BQE458876:BQE458877 CAA458876:CAA458877 CJW458876:CJW458877 CTS458876:CTS458877 DDO458876:DDO458877 DNK458876:DNK458877 DXG458876:DXG458877 EHC458876:EHC458877 EQY458876:EQY458877 FAU458876:FAU458877 FKQ458876:FKQ458877 FUM458876:FUM458877 GEI458876:GEI458877 GOE458876:GOE458877 GYA458876:GYA458877 HHW458876:HHW458877 HRS458876:HRS458877 IBO458876:IBO458877 ILK458876:ILK458877 IVG458876:IVG458877 JFC458876:JFC458877 JOY458876:JOY458877 JYU458876:JYU458877 KIQ458876:KIQ458877 KSM458876:KSM458877 LCI458876:LCI458877 LME458876:LME458877 LWA458876:LWA458877 MFW458876:MFW458877 MPS458876:MPS458877 MZO458876:MZO458877 NJK458876:NJK458877 NTG458876:NTG458877 ODC458876:ODC458877 OMY458876:OMY458877 OWU458876:OWU458877 PGQ458876:PGQ458877 PQM458876:PQM458877 QAI458876:QAI458877 QKE458876:QKE458877 QUA458876:QUA458877 RDW458876:RDW458877 RNS458876:RNS458877 RXO458876:RXO458877 SHK458876:SHK458877 SRG458876:SRG458877 TBC458876:TBC458877 TKY458876:TKY458877 TUU458876:TUU458877 UEQ458876:UEQ458877 UOM458876:UOM458877 UYI458876:UYI458877 VIE458876:VIE458877 VSA458876:VSA458877 WBW458876:WBW458877 WLS458876:WLS458877 WVO458876:WVO458877 F524412:F524413 JC524412:JC524413 SY524412:SY524413 ACU524412:ACU524413 AMQ524412:AMQ524413 AWM524412:AWM524413 BGI524412:BGI524413 BQE524412:BQE524413 CAA524412:CAA524413 CJW524412:CJW524413 CTS524412:CTS524413 DDO524412:DDO524413 DNK524412:DNK524413 DXG524412:DXG524413 EHC524412:EHC524413 EQY524412:EQY524413 FAU524412:FAU524413 FKQ524412:FKQ524413 FUM524412:FUM524413 GEI524412:GEI524413 GOE524412:GOE524413 GYA524412:GYA524413 HHW524412:HHW524413 HRS524412:HRS524413 IBO524412:IBO524413 ILK524412:ILK524413 IVG524412:IVG524413 JFC524412:JFC524413 JOY524412:JOY524413 JYU524412:JYU524413 KIQ524412:KIQ524413 KSM524412:KSM524413 LCI524412:LCI524413 LME524412:LME524413 LWA524412:LWA524413 MFW524412:MFW524413 MPS524412:MPS524413 MZO524412:MZO524413 NJK524412:NJK524413 NTG524412:NTG524413 ODC524412:ODC524413 OMY524412:OMY524413 OWU524412:OWU524413 PGQ524412:PGQ524413 PQM524412:PQM524413 QAI524412:QAI524413 QKE524412:QKE524413 QUA524412:QUA524413 RDW524412:RDW524413 RNS524412:RNS524413 RXO524412:RXO524413 SHK524412:SHK524413 SRG524412:SRG524413 TBC524412:TBC524413 TKY524412:TKY524413 TUU524412:TUU524413 UEQ524412:UEQ524413 UOM524412:UOM524413 UYI524412:UYI524413 VIE524412:VIE524413 VSA524412:VSA524413 WBW524412:WBW524413 WLS524412:WLS524413 WVO524412:WVO524413 F589948:F589949 JC589948:JC589949 SY589948:SY589949 ACU589948:ACU589949 AMQ589948:AMQ589949 AWM589948:AWM589949 BGI589948:BGI589949 BQE589948:BQE589949 CAA589948:CAA589949 CJW589948:CJW589949 CTS589948:CTS589949 DDO589948:DDO589949 DNK589948:DNK589949 DXG589948:DXG589949 EHC589948:EHC589949 EQY589948:EQY589949 FAU589948:FAU589949 FKQ589948:FKQ589949 FUM589948:FUM589949 GEI589948:GEI589949 GOE589948:GOE589949 GYA589948:GYA589949 HHW589948:HHW589949 HRS589948:HRS589949 IBO589948:IBO589949 ILK589948:ILK589949 IVG589948:IVG589949 JFC589948:JFC589949 JOY589948:JOY589949 JYU589948:JYU589949 KIQ589948:KIQ589949 KSM589948:KSM589949 LCI589948:LCI589949 LME589948:LME589949 LWA589948:LWA589949 MFW589948:MFW589949 MPS589948:MPS589949 MZO589948:MZO589949 NJK589948:NJK589949 NTG589948:NTG589949 ODC589948:ODC589949 OMY589948:OMY589949 OWU589948:OWU589949 PGQ589948:PGQ589949 PQM589948:PQM589949 QAI589948:QAI589949 QKE589948:QKE589949 QUA589948:QUA589949 RDW589948:RDW589949 RNS589948:RNS589949 RXO589948:RXO589949 SHK589948:SHK589949 SRG589948:SRG589949 TBC589948:TBC589949 TKY589948:TKY589949 TUU589948:TUU589949 UEQ589948:UEQ589949 UOM589948:UOM589949 UYI589948:UYI589949 VIE589948:VIE589949 VSA589948:VSA589949 WBW589948:WBW589949 WLS589948:WLS589949 WVO589948:WVO589949 F655484:F655485 JC655484:JC655485 SY655484:SY655485 ACU655484:ACU655485 AMQ655484:AMQ655485 AWM655484:AWM655485 BGI655484:BGI655485 BQE655484:BQE655485 CAA655484:CAA655485 CJW655484:CJW655485 CTS655484:CTS655485 DDO655484:DDO655485 DNK655484:DNK655485 DXG655484:DXG655485 EHC655484:EHC655485 EQY655484:EQY655485 FAU655484:FAU655485 FKQ655484:FKQ655485 FUM655484:FUM655485 GEI655484:GEI655485 GOE655484:GOE655485 GYA655484:GYA655485 HHW655484:HHW655485 HRS655484:HRS655485 IBO655484:IBO655485 ILK655484:ILK655485 IVG655484:IVG655485 JFC655484:JFC655485 JOY655484:JOY655485 JYU655484:JYU655485 KIQ655484:KIQ655485 KSM655484:KSM655485 LCI655484:LCI655485 LME655484:LME655485 LWA655484:LWA655485 MFW655484:MFW655485 MPS655484:MPS655485 MZO655484:MZO655485 NJK655484:NJK655485 NTG655484:NTG655485 ODC655484:ODC655485 OMY655484:OMY655485 OWU655484:OWU655485 PGQ655484:PGQ655485 PQM655484:PQM655485 QAI655484:QAI655485 QKE655484:QKE655485 QUA655484:QUA655485 RDW655484:RDW655485 RNS655484:RNS655485 RXO655484:RXO655485 SHK655484:SHK655485 SRG655484:SRG655485 TBC655484:TBC655485 TKY655484:TKY655485 TUU655484:TUU655485 UEQ655484:UEQ655485 UOM655484:UOM655485 UYI655484:UYI655485 VIE655484:VIE655485 VSA655484:VSA655485 WBW655484:WBW655485 WLS655484:WLS655485 WVO655484:WVO655485 F721020:F721021 JC721020:JC721021 SY721020:SY721021 ACU721020:ACU721021 AMQ721020:AMQ721021 AWM721020:AWM721021 BGI721020:BGI721021 BQE721020:BQE721021 CAA721020:CAA721021 CJW721020:CJW721021 CTS721020:CTS721021 DDO721020:DDO721021 DNK721020:DNK721021 DXG721020:DXG721021 EHC721020:EHC721021 EQY721020:EQY721021 FAU721020:FAU721021 FKQ721020:FKQ721021 FUM721020:FUM721021 GEI721020:GEI721021 GOE721020:GOE721021 GYA721020:GYA721021 HHW721020:HHW721021 HRS721020:HRS721021 IBO721020:IBO721021 ILK721020:ILK721021 IVG721020:IVG721021 JFC721020:JFC721021 JOY721020:JOY721021 JYU721020:JYU721021 KIQ721020:KIQ721021 KSM721020:KSM721021 LCI721020:LCI721021 LME721020:LME721021 LWA721020:LWA721021 MFW721020:MFW721021 MPS721020:MPS721021 MZO721020:MZO721021 NJK721020:NJK721021 NTG721020:NTG721021 ODC721020:ODC721021 OMY721020:OMY721021 OWU721020:OWU721021 PGQ721020:PGQ721021 PQM721020:PQM721021 QAI721020:QAI721021 QKE721020:QKE721021 QUA721020:QUA721021 RDW721020:RDW721021 RNS721020:RNS721021 RXO721020:RXO721021 SHK721020:SHK721021 SRG721020:SRG721021 TBC721020:TBC721021 TKY721020:TKY721021 TUU721020:TUU721021 UEQ721020:UEQ721021 UOM721020:UOM721021 UYI721020:UYI721021 VIE721020:VIE721021 VSA721020:VSA721021 WBW721020:WBW721021 WLS721020:WLS721021 WVO721020:WVO721021 F786556:F786557 JC786556:JC786557 SY786556:SY786557 ACU786556:ACU786557 AMQ786556:AMQ786557 AWM786556:AWM786557 BGI786556:BGI786557 BQE786556:BQE786557 CAA786556:CAA786557 CJW786556:CJW786557 CTS786556:CTS786557 DDO786556:DDO786557 DNK786556:DNK786557 DXG786556:DXG786557 EHC786556:EHC786557 EQY786556:EQY786557 FAU786556:FAU786557 FKQ786556:FKQ786557 FUM786556:FUM786557 GEI786556:GEI786557 GOE786556:GOE786557 GYA786556:GYA786557 HHW786556:HHW786557 HRS786556:HRS786557 IBO786556:IBO786557 ILK786556:ILK786557 IVG786556:IVG786557 JFC786556:JFC786557 JOY786556:JOY786557 JYU786556:JYU786557 KIQ786556:KIQ786557 KSM786556:KSM786557 LCI786556:LCI786557 LME786556:LME786557 LWA786556:LWA786557 MFW786556:MFW786557 MPS786556:MPS786557 MZO786556:MZO786557 NJK786556:NJK786557 NTG786556:NTG786557 ODC786556:ODC786557 OMY786556:OMY786557 OWU786556:OWU786557 PGQ786556:PGQ786557 PQM786556:PQM786557 QAI786556:QAI786557 QKE786556:QKE786557 QUA786556:QUA786557 RDW786556:RDW786557 RNS786556:RNS786557 RXO786556:RXO786557 SHK786556:SHK786557 SRG786556:SRG786557 TBC786556:TBC786557 TKY786556:TKY786557 TUU786556:TUU786557 UEQ786556:UEQ786557 UOM786556:UOM786557 UYI786556:UYI786557 VIE786556:VIE786557 VSA786556:VSA786557 WBW786556:WBW786557 WLS786556:WLS786557 WVO786556:WVO786557 F852092:F852093 JC852092:JC852093 SY852092:SY852093 ACU852092:ACU852093 AMQ852092:AMQ852093 AWM852092:AWM852093 BGI852092:BGI852093 BQE852092:BQE852093 CAA852092:CAA852093 CJW852092:CJW852093 CTS852092:CTS852093 DDO852092:DDO852093 DNK852092:DNK852093 DXG852092:DXG852093 EHC852092:EHC852093 EQY852092:EQY852093 FAU852092:FAU852093 FKQ852092:FKQ852093 FUM852092:FUM852093 GEI852092:GEI852093 GOE852092:GOE852093 GYA852092:GYA852093 HHW852092:HHW852093 HRS852092:HRS852093 IBO852092:IBO852093 ILK852092:ILK852093 IVG852092:IVG852093 JFC852092:JFC852093 JOY852092:JOY852093 JYU852092:JYU852093 KIQ852092:KIQ852093 KSM852092:KSM852093 LCI852092:LCI852093 LME852092:LME852093 LWA852092:LWA852093 MFW852092:MFW852093 MPS852092:MPS852093 MZO852092:MZO852093 NJK852092:NJK852093 NTG852092:NTG852093 ODC852092:ODC852093 OMY852092:OMY852093 OWU852092:OWU852093 PGQ852092:PGQ852093 PQM852092:PQM852093 QAI852092:QAI852093 QKE852092:QKE852093 QUA852092:QUA852093 RDW852092:RDW852093 RNS852092:RNS852093 RXO852092:RXO852093 SHK852092:SHK852093 SRG852092:SRG852093 TBC852092:TBC852093 TKY852092:TKY852093 TUU852092:TUU852093 UEQ852092:UEQ852093 UOM852092:UOM852093 UYI852092:UYI852093 VIE852092:VIE852093 VSA852092:VSA852093 WBW852092:WBW852093 WLS852092:WLS852093 WVO852092:WVO852093 F917628:F917629 JC917628:JC917629 SY917628:SY917629 ACU917628:ACU917629 AMQ917628:AMQ917629 AWM917628:AWM917629 BGI917628:BGI917629 BQE917628:BQE917629 CAA917628:CAA917629 CJW917628:CJW917629 CTS917628:CTS917629 DDO917628:DDO917629 DNK917628:DNK917629 DXG917628:DXG917629 EHC917628:EHC917629 EQY917628:EQY917629 FAU917628:FAU917629 FKQ917628:FKQ917629 FUM917628:FUM917629 GEI917628:GEI917629 GOE917628:GOE917629 GYA917628:GYA917629 HHW917628:HHW917629 HRS917628:HRS917629 IBO917628:IBO917629 ILK917628:ILK917629 IVG917628:IVG917629 JFC917628:JFC917629 JOY917628:JOY917629 JYU917628:JYU917629 KIQ917628:KIQ917629 KSM917628:KSM917629 LCI917628:LCI917629 LME917628:LME917629 LWA917628:LWA917629 MFW917628:MFW917629 MPS917628:MPS917629 MZO917628:MZO917629 NJK917628:NJK917629 NTG917628:NTG917629 ODC917628:ODC917629 OMY917628:OMY917629 OWU917628:OWU917629 PGQ917628:PGQ917629 PQM917628:PQM917629 QAI917628:QAI917629 QKE917628:QKE917629 QUA917628:QUA917629 RDW917628:RDW917629 RNS917628:RNS917629 RXO917628:RXO917629 SHK917628:SHK917629 SRG917628:SRG917629 TBC917628:TBC917629 TKY917628:TKY917629 TUU917628:TUU917629 UEQ917628:UEQ917629 UOM917628:UOM917629 UYI917628:UYI917629 VIE917628:VIE917629 VSA917628:VSA917629 WBW917628:WBW917629 WLS917628:WLS917629 WVO917628:WVO917629 F983164:F983165 JC983164:JC983165 SY983164:SY983165 ACU983164:ACU983165 AMQ983164:AMQ983165 AWM983164:AWM983165 BGI983164:BGI983165 BQE983164:BQE983165 CAA983164:CAA983165 CJW983164:CJW983165 CTS983164:CTS983165 DDO983164:DDO983165 DNK983164:DNK983165 DXG983164:DXG983165 EHC983164:EHC983165 EQY983164:EQY983165 FAU983164:FAU983165 FKQ983164:FKQ983165 FUM983164:FUM983165 GEI983164:GEI983165 GOE983164:GOE983165 GYA983164:GYA983165 HHW983164:HHW983165 HRS983164:HRS983165 IBO983164:IBO983165 ILK983164:ILK983165 IVG983164:IVG983165 JFC983164:JFC983165 JOY983164:JOY983165 JYU983164:JYU983165 KIQ983164:KIQ983165 KSM983164:KSM983165 LCI983164:LCI983165 LME983164:LME983165 LWA983164:LWA983165 MFW983164:MFW983165 MPS983164:MPS983165 MZO983164:MZO983165 NJK983164:NJK983165 NTG983164:NTG983165 ODC983164:ODC983165 OMY983164:OMY983165 OWU983164:OWU983165 PGQ983164:PGQ983165 PQM983164:PQM983165 QAI983164:QAI983165 QKE983164:QKE983165 QUA983164:QUA983165 RDW983164:RDW983165 RNS983164:RNS983165 RXO983164:RXO983165 SHK983164:SHK983165 SRG983164:SRG983165 TBC983164:TBC983165 TKY983164:TKY983165 TUU983164:TUU983165 UEQ983164:UEQ983165 UOM983164:UOM983165 UYI983164:UYI983165 VIE983164:VIE983165 VSA983164:VSA983165 WBW983164:WBW983165 WLS983164:WLS983165 WVO983164:WVO983165 E146:F147 JB146:JC147 SX146:SY147 ACT146:ACU147 AMP146:AMQ147 AWL146:AWM147 BGH146:BGI147 BQD146:BQE147 BZZ146:CAA147 CJV146:CJW147 CTR146:CTS147 DDN146:DDO147 DNJ146:DNK147 DXF146:DXG147 EHB146:EHC147 EQX146:EQY147 FAT146:FAU147 FKP146:FKQ147 FUL146:FUM147 GEH146:GEI147 GOD146:GOE147 GXZ146:GYA147 HHV146:HHW147 HRR146:HRS147 IBN146:IBO147 ILJ146:ILK147 IVF146:IVG147 JFB146:JFC147 JOX146:JOY147 JYT146:JYU147 KIP146:KIQ147 KSL146:KSM147 LCH146:LCI147 LMD146:LME147 LVZ146:LWA147 MFV146:MFW147 MPR146:MPS147 MZN146:MZO147 NJJ146:NJK147 NTF146:NTG147 ODB146:ODC147 OMX146:OMY147 OWT146:OWU147 PGP146:PGQ147 PQL146:PQM147 QAH146:QAI147 QKD146:QKE147 QTZ146:QUA147 RDV146:RDW147 RNR146:RNS147 RXN146:RXO147 SHJ146:SHK147 SRF146:SRG147 TBB146:TBC147 TKX146:TKY147 TUT146:TUU147 UEP146:UEQ147 UOL146:UOM147 UYH146:UYI147 VID146:VIE147 VRZ146:VSA147 WBV146:WBW147 WLR146:WLS147 WVN146:WVO147 E65682:F65683 JB65682:JC65683 SX65682:SY65683 ACT65682:ACU65683 AMP65682:AMQ65683 AWL65682:AWM65683 BGH65682:BGI65683 BQD65682:BQE65683 BZZ65682:CAA65683 CJV65682:CJW65683 CTR65682:CTS65683 DDN65682:DDO65683 DNJ65682:DNK65683 DXF65682:DXG65683 EHB65682:EHC65683 EQX65682:EQY65683 FAT65682:FAU65683 FKP65682:FKQ65683 FUL65682:FUM65683 GEH65682:GEI65683 GOD65682:GOE65683 GXZ65682:GYA65683 HHV65682:HHW65683 HRR65682:HRS65683 IBN65682:IBO65683 ILJ65682:ILK65683 IVF65682:IVG65683 JFB65682:JFC65683 JOX65682:JOY65683 JYT65682:JYU65683 KIP65682:KIQ65683 KSL65682:KSM65683 LCH65682:LCI65683 LMD65682:LME65683 LVZ65682:LWA65683 MFV65682:MFW65683 MPR65682:MPS65683 MZN65682:MZO65683 NJJ65682:NJK65683 NTF65682:NTG65683 ODB65682:ODC65683 OMX65682:OMY65683 OWT65682:OWU65683 PGP65682:PGQ65683 PQL65682:PQM65683 QAH65682:QAI65683 QKD65682:QKE65683 QTZ65682:QUA65683 RDV65682:RDW65683 RNR65682:RNS65683 RXN65682:RXO65683 SHJ65682:SHK65683 SRF65682:SRG65683 TBB65682:TBC65683 TKX65682:TKY65683 TUT65682:TUU65683 UEP65682:UEQ65683 UOL65682:UOM65683 UYH65682:UYI65683 VID65682:VIE65683 VRZ65682:VSA65683 WBV65682:WBW65683 WLR65682:WLS65683 WVN65682:WVO65683 E131218:F131219 JB131218:JC131219 SX131218:SY131219 ACT131218:ACU131219 AMP131218:AMQ131219 AWL131218:AWM131219 BGH131218:BGI131219 BQD131218:BQE131219 BZZ131218:CAA131219 CJV131218:CJW131219 CTR131218:CTS131219 DDN131218:DDO131219 DNJ131218:DNK131219 DXF131218:DXG131219 EHB131218:EHC131219 EQX131218:EQY131219 FAT131218:FAU131219 FKP131218:FKQ131219 FUL131218:FUM131219 GEH131218:GEI131219 GOD131218:GOE131219 GXZ131218:GYA131219 HHV131218:HHW131219 HRR131218:HRS131219 IBN131218:IBO131219 ILJ131218:ILK131219 IVF131218:IVG131219 JFB131218:JFC131219 JOX131218:JOY131219 JYT131218:JYU131219 KIP131218:KIQ131219 KSL131218:KSM131219 LCH131218:LCI131219 LMD131218:LME131219 LVZ131218:LWA131219 MFV131218:MFW131219 MPR131218:MPS131219 MZN131218:MZO131219 NJJ131218:NJK131219 NTF131218:NTG131219 ODB131218:ODC131219 OMX131218:OMY131219 OWT131218:OWU131219 PGP131218:PGQ131219 PQL131218:PQM131219 QAH131218:QAI131219 QKD131218:QKE131219 QTZ131218:QUA131219 RDV131218:RDW131219 RNR131218:RNS131219 RXN131218:RXO131219 SHJ131218:SHK131219 SRF131218:SRG131219 TBB131218:TBC131219 TKX131218:TKY131219 TUT131218:TUU131219 UEP131218:UEQ131219 UOL131218:UOM131219 UYH131218:UYI131219 VID131218:VIE131219 VRZ131218:VSA131219 WBV131218:WBW131219 WLR131218:WLS131219 WVN131218:WVO131219 E196754:F196755 JB196754:JC196755 SX196754:SY196755 ACT196754:ACU196755 AMP196754:AMQ196755 AWL196754:AWM196755 BGH196754:BGI196755 BQD196754:BQE196755 BZZ196754:CAA196755 CJV196754:CJW196755 CTR196754:CTS196755 DDN196754:DDO196755 DNJ196754:DNK196755 DXF196754:DXG196755 EHB196754:EHC196755 EQX196754:EQY196755 FAT196754:FAU196755 FKP196754:FKQ196755 FUL196754:FUM196755 GEH196754:GEI196755 GOD196754:GOE196755 GXZ196754:GYA196755 HHV196754:HHW196755 HRR196754:HRS196755 IBN196754:IBO196755 ILJ196754:ILK196755 IVF196754:IVG196755 JFB196754:JFC196755 JOX196754:JOY196755 JYT196754:JYU196755 KIP196754:KIQ196755 KSL196754:KSM196755 LCH196754:LCI196755 LMD196754:LME196755 LVZ196754:LWA196755 MFV196754:MFW196755 MPR196754:MPS196755 MZN196754:MZO196755 NJJ196754:NJK196755 NTF196754:NTG196755 ODB196754:ODC196755 OMX196754:OMY196755 OWT196754:OWU196755 PGP196754:PGQ196755 PQL196754:PQM196755 QAH196754:QAI196755 QKD196754:QKE196755 QTZ196754:QUA196755 RDV196754:RDW196755 RNR196754:RNS196755 RXN196754:RXO196755 SHJ196754:SHK196755 SRF196754:SRG196755 TBB196754:TBC196755 TKX196754:TKY196755 TUT196754:TUU196755 UEP196754:UEQ196755 UOL196754:UOM196755 UYH196754:UYI196755 VID196754:VIE196755 VRZ196754:VSA196755 WBV196754:WBW196755 WLR196754:WLS196755 WVN196754:WVO196755 E262290:F262291 JB262290:JC262291 SX262290:SY262291 ACT262290:ACU262291 AMP262290:AMQ262291 AWL262290:AWM262291 BGH262290:BGI262291 BQD262290:BQE262291 BZZ262290:CAA262291 CJV262290:CJW262291 CTR262290:CTS262291 DDN262290:DDO262291 DNJ262290:DNK262291 DXF262290:DXG262291 EHB262290:EHC262291 EQX262290:EQY262291 FAT262290:FAU262291 FKP262290:FKQ262291 FUL262290:FUM262291 GEH262290:GEI262291 GOD262290:GOE262291 GXZ262290:GYA262291 HHV262290:HHW262291 HRR262290:HRS262291 IBN262290:IBO262291 ILJ262290:ILK262291 IVF262290:IVG262291 JFB262290:JFC262291 JOX262290:JOY262291 JYT262290:JYU262291 KIP262290:KIQ262291 KSL262290:KSM262291 LCH262290:LCI262291 LMD262290:LME262291 LVZ262290:LWA262291 MFV262290:MFW262291 MPR262290:MPS262291 MZN262290:MZO262291 NJJ262290:NJK262291 NTF262290:NTG262291 ODB262290:ODC262291 OMX262290:OMY262291 OWT262290:OWU262291 PGP262290:PGQ262291 PQL262290:PQM262291 QAH262290:QAI262291 QKD262290:QKE262291 QTZ262290:QUA262291 RDV262290:RDW262291 RNR262290:RNS262291 RXN262290:RXO262291 SHJ262290:SHK262291 SRF262290:SRG262291 TBB262290:TBC262291 TKX262290:TKY262291 TUT262290:TUU262291 UEP262290:UEQ262291 UOL262290:UOM262291 UYH262290:UYI262291 VID262290:VIE262291 VRZ262290:VSA262291 WBV262290:WBW262291 WLR262290:WLS262291 WVN262290:WVO262291 E327826:F327827 JB327826:JC327827 SX327826:SY327827 ACT327826:ACU327827 AMP327826:AMQ327827 AWL327826:AWM327827 BGH327826:BGI327827 BQD327826:BQE327827 BZZ327826:CAA327827 CJV327826:CJW327827 CTR327826:CTS327827 DDN327826:DDO327827 DNJ327826:DNK327827 DXF327826:DXG327827 EHB327826:EHC327827 EQX327826:EQY327827 FAT327826:FAU327827 FKP327826:FKQ327827 FUL327826:FUM327827 GEH327826:GEI327827 GOD327826:GOE327827 GXZ327826:GYA327827 HHV327826:HHW327827 HRR327826:HRS327827 IBN327826:IBO327827 ILJ327826:ILK327827 IVF327826:IVG327827 JFB327826:JFC327827 JOX327826:JOY327827 JYT327826:JYU327827 KIP327826:KIQ327827 KSL327826:KSM327827 LCH327826:LCI327827 LMD327826:LME327827 LVZ327826:LWA327827 MFV327826:MFW327827 MPR327826:MPS327827 MZN327826:MZO327827 NJJ327826:NJK327827 NTF327826:NTG327827 ODB327826:ODC327827 OMX327826:OMY327827 OWT327826:OWU327827 PGP327826:PGQ327827 PQL327826:PQM327827 QAH327826:QAI327827 QKD327826:QKE327827 QTZ327826:QUA327827 RDV327826:RDW327827 RNR327826:RNS327827 RXN327826:RXO327827 SHJ327826:SHK327827 SRF327826:SRG327827 TBB327826:TBC327827 TKX327826:TKY327827 TUT327826:TUU327827 UEP327826:UEQ327827 UOL327826:UOM327827 UYH327826:UYI327827 VID327826:VIE327827 VRZ327826:VSA327827 WBV327826:WBW327827 WLR327826:WLS327827 WVN327826:WVO327827 E393362:F393363 JB393362:JC393363 SX393362:SY393363 ACT393362:ACU393363 AMP393362:AMQ393363 AWL393362:AWM393363 BGH393362:BGI393363 BQD393362:BQE393363 BZZ393362:CAA393363 CJV393362:CJW393363 CTR393362:CTS393363 DDN393362:DDO393363 DNJ393362:DNK393363 DXF393362:DXG393363 EHB393362:EHC393363 EQX393362:EQY393363 FAT393362:FAU393363 FKP393362:FKQ393363 FUL393362:FUM393363 GEH393362:GEI393363 GOD393362:GOE393363 GXZ393362:GYA393363 HHV393362:HHW393363 HRR393362:HRS393363 IBN393362:IBO393363 ILJ393362:ILK393363 IVF393362:IVG393363 JFB393362:JFC393363 JOX393362:JOY393363 JYT393362:JYU393363 KIP393362:KIQ393363 KSL393362:KSM393363 LCH393362:LCI393363 LMD393362:LME393363 LVZ393362:LWA393363 MFV393362:MFW393363 MPR393362:MPS393363 MZN393362:MZO393363 NJJ393362:NJK393363 NTF393362:NTG393363 ODB393362:ODC393363 OMX393362:OMY393363 OWT393362:OWU393363 PGP393362:PGQ393363 PQL393362:PQM393363 QAH393362:QAI393363 QKD393362:QKE393363 QTZ393362:QUA393363 RDV393362:RDW393363 RNR393362:RNS393363 RXN393362:RXO393363 SHJ393362:SHK393363 SRF393362:SRG393363 TBB393362:TBC393363 TKX393362:TKY393363 TUT393362:TUU393363 UEP393362:UEQ393363 UOL393362:UOM393363 UYH393362:UYI393363 VID393362:VIE393363 VRZ393362:VSA393363 WBV393362:WBW393363 WLR393362:WLS393363 WVN393362:WVO393363 E458898:F458899 JB458898:JC458899 SX458898:SY458899 ACT458898:ACU458899 AMP458898:AMQ458899 AWL458898:AWM458899 BGH458898:BGI458899 BQD458898:BQE458899 BZZ458898:CAA458899 CJV458898:CJW458899 CTR458898:CTS458899 DDN458898:DDO458899 DNJ458898:DNK458899 DXF458898:DXG458899 EHB458898:EHC458899 EQX458898:EQY458899 FAT458898:FAU458899 FKP458898:FKQ458899 FUL458898:FUM458899 GEH458898:GEI458899 GOD458898:GOE458899 GXZ458898:GYA458899 HHV458898:HHW458899 HRR458898:HRS458899 IBN458898:IBO458899 ILJ458898:ILK458899 IVF458898:IVG458899 JFB458898:JFC458899 JOX458898:JOY458899 JYT458898:JYU458899 KIP458898:KIQ458899 KSL458898:KSM458899 LCH458898:LCI458899 LMD458898:LME458899 LVZ458898:LWA458899 MFV458898:MFW458899 MPR458898:MPS458899 MZN458898:MZO458899 NJJ458898:NJK458899 NTF458898:NTG458899 ODB458898:ODC458899 OMX458898:OMY458899 OWT458898:OWU458899 PGP458898:PGQ458899 PQL458898:PQM458899 QAH458898:QAI458899 QKD458898:QKE458899 QTZ458898:QUA458899 RDV458898:RDW458899 RNR458898:RNS458899 RXN458898:RXO458899 SHJ458898:SHK458899 SRF458898:SRG458899 TBB458898:TBC458899 TKX458898:TKY458899 TUT458898:TUU458899 UEP458898:UEQ458899 UOL458898:UOM458899 UYH458898:UYI458899 VID458898:VIE458899 VRZ458898:VSA458899 WBV458898:WBW458899 WLR458898:WLS458899 WVN458898:WVO458899 E524434:F524435 JB524434:JC524435 SX524434:SY524435 ACT524434:ACU524435 AMP524434:AMQ524435 AWL524434:AWM524435 BGH524434:BGI524435 BQD524434:BQE524435 BZZ524434:CAA524435 CJV524434:CJW524435 CTR524434:CTS524435 DDN524434:DDO524435 DNJ524434:DNK524435 DXF524434:DXG524435 EHB524434:EHC524435 EQX524434:EQY524435 FAT524434:FAU524435 FKP524434:FKQ524435 FUL524434:FUM524435 GEH524434:GEI524435 GOD524434:GOE524435 GXZ524434:GYA524435 HHV524434:HHW524435 HRR524434:HRS524435 IBN524434:IBO524435 ILJ524434:ILK524435 IVF524434:IVG524435 JFB524434:JFC524435 JOX524434:JOY524435 JYT524434:JYU524435 KIP524434:KIQ524435 KSL524434:KSM524435 LCH524434:LCI524435 LMD524434:LME524435 LVZ524434:LWA524435 MFV524434:MFW524435 MPR524434:MPS524435 MZN524434:MZO524435 NJJ524434:NJK524435 NTF524434:NTG524435 ODB524434:ODC524435 OMX524434:OMY524435 OWT524434:OWU524435 PGP524434:PGQ524435 PQL524434:PQM524435 QAH524434:QAI524435 QKD524434:QKE524435 QTZ524434:QUA524435 RDV524434:RDW524435 RNR524434:RNS524435 RXN524434:RXO524435 SHJ524434:SHK524435 SRF524434:SRG524435 TBB524434:TBC524435 TKX524434:TKY524435 TUT524434:TUU524435 UEP524434:UEQ524435 UOL524434:UOM524435 UYH524434:UYI524435 VID524434:VIE524435 VRZ524434:VSA524435 WBV524434:WBW524435 WLR524434:WLS524435 WVN524434:WVO524435 E589970:F589971 JB589970:JC589971 SX589970:SY589971 ACT589970:ACU589971 AMP589970:AMQ589971 AWL589970:AWM589971 BGH589970:BGI589971 BQD589970:BQE589971 BZZ589970:CAA589971 CJV589970:CJW589971 CTR589970:CTS589971 DDN589970:DDO589971 DNJ589970:DNK589971 DXF589970:DXG589971 EHB589970:EHC589971 EQX589970:EQY589971 FAT589970:FAU589971 FKP589970:FKQ589971 FUL589970:FUM589971 GEH589970:GEI589971 GOD589970:GOE589971 GXZ589970:GYA589971 HHV589970:HHW589971 HRR589970:HRS589971 IBN589970:IBO589971 ILJ589970:ILK589971 IVF589970:IVG589971 JFB589970:JFC589971 JOX589970:JOY589971 JYT589970:JYU589971 KIP589970:KIQ589971 KSL589970:KSM589971 LCH589970:LCI589971 LMD589970:LME589971 LVZ589970:LWA589971 MFV589970:MFW589971 MPR589970:MPS589971 MZN589970:MZO589971 NJJ589970:NJK589971 NTF589970:NTG589971 ODB589970:ODC589971 OMX589970:OMY589971 OWT589970:OWU589971 PGP589970:PGQ589971 PQL589970:PQM589971 QAH589970:QAI589971 QKD589970:QKE589971 QTZ589970:QUA589971 RDV589970:RDW589971 RNR589970:RNS589971 RXN589970:RXO589971 SHJ589970:SHK589971 SRF589970:SRG589971 TBB589970:TBC589971 TKX589970:TKY589971 TUT589970:TUU589971 UEP589970:UEQ589971 UOL589970:UOM589971 UYH589970:UYI589971 VID589970:VIE589971 VRZ589970:VSA589971 WBV589970:WBW589971 WLR589970:WLS589971 WVN589970:WVO589971 E655506:F655507 JB655506:JC655507 SX655506:SY655507 ACT655506:ACU655507 AMP655506:AMQ655507 AWL655506:AWM655507 BGH655506:BGI655507 BQD655506:BQE655507 BZZ655506:CAA655507 CJV655506:CJW655507 CTR655506:CTS655507 DDN655506:DDO655507 DNJ655506:DNK655507 DXF655506:DXG655507 EHB655506:EHC655507 EQX655506:EQY655507 FAT655506:FAU655507 FKP655506:FKQ655507 FUL655506:FUM655507 GEH655506:GEI655507 GOD655506:GOE655507 GXZ655506:GYA655507 HHV655506:HHW655507 HRR655506:HRS655507 IBN655506:IBO655507 ILJ655506:ILK655507 IVF655506:IVG655507 JFB655506:JFC655507 JOX655506:JOY655507 JYT655506:JYU655507 KIP655506:KIQ655507 KSL655506:KSM655507 LCH655506:LCI655507 LMD655506:LME655507 LVZ655506:LWA655507 MFV655506:MFW655507 MPR655506:MPS655507 MZN655506:MZO655507 NJJ655506:NJK655507 NTF655506:NTG655507 ODB655506:ODC655507 OMX655506:OMY655507 OWT655506:OWU655507 PGP655506:PGQ655507 PQL655506:PQM655507 QAH655506:QAI655507 QKD655506:QKE655507 QTZ655506:QUA655507 RDV655506:RDW655507 RNR655506:RNS655507 RXN655506:RXO655507 SHJ655506:SHK655507 SRF655506:SRG655507 TBB655506:TBC655507 TKX655506:TKY655507 TUT655506:TUU655507 UEP655506:UEQ655507 UOL655506:UOM655507 UYH655506:UYI655507 VID655506:VIE655507 VRZ655506:VSA655507 WBV655506:WBW655507 WLR655506:WLS655507 WVN655506:WVO655507 E721042:F721043 JB721042:JC721043 SX721042:SY721043 ACT721042:ACU721043 AMP721042:AMQ721043 AWL721042:AWM721043 BGH721042:BGI721043 BQD721042:BQE721043 BZZ721042:CAA721043 CJV721042:CJW721043 CTR721042:CTS721043 DDN721042:DDO721043 DNJ721042:DNK721043 DXF721042:DXG721043 EHB721042:EHC721043 EQX721042:EQY721043 FAT721042:FAU721043 FKP721042:FKQ721043 FUL721042:FUM721043 GEH721042:GEI721043 GOD721042:GOE721043 GXZ721042:GYA721043 HHV721042:HHW721043 HRR721042:HRS721043 IBN721042:IBO721043 ILJ721042:ILK721043 IVF721042:IVG721043 JFB721042:JFC721043 JOX721042:JOY721043 JYT721042:JYU721043 KIP721042:KIQ721043 KSL721042:KSM721043 LCH721042:LCI721043 LMD721042:LME721043 LVZ721042:LWA721043 MFV721042:MFW721043 MPR721042:MPS721043 MZN721042:MZO721043 NJJ721042:NJK721043 NTF721042:NTG721043 ODB721042:ODC721043 OMX721042:OMY721043 OWT721042:OWU721043 PGP721042:PGQ721043 PQL721042:PQM721043 QAH721042:QAI721043 QKD721042:QKE721043 QTZ721042:QUA721043 RDV721042:RDW721043 RNR721042:RNS721043 RXN721042:RXO721043 SHJ721042:SHK721043 SRF721042:SRG721043 TBB721042:TBC721043 TKX721042:TKY721043 TUT721042:TUU721043 UEP721042:UEQ721043 UOL721042:UOM721043 UYH721042:UYI721043 VID721042:VIE721043 VRZ721042:VSA721043 WBV721042:WBW721043 WLR721042:WLS721043 WVN721042:WVO721043 E786578:F786579 JB786578:JC786579 SX786578:SY786579 ACT786578:ACU786579 AMP786578:AMQ786579 AWL786578:AWM786579 BGH786578:BGI786579 BQD786578:BQE786579 BZZ786578:CAA786579 CJV786578:CJW786579 CTR786578:CTS786579 DDN786578:DDO786579 DNJ786578:DNK786579 DXF786578:DXG786579 EHB786578:EHC786579 EQX786578:EQY786579 FAT786578:FAU786579 FKP786578:FKQ786579 FUL786578:FUM786579 GEH786578:GEI786579 GOD786578:GOE786579 GXZ786578:GYA786579 HHV786578:HHW786579 HRR786578:HRS786579 IBN786578:IBO786579 ILJ786578:ILK786579 IVF786578:IVG786579 JFB786578:JFC786579 JOX786578:JOY786579 JYT786578:JYU786579 KIP786578:KIQ786579 KSL786578:KSM786579 LCH786578:LCI786579 LMD786578:LME786579 LVZ786578:LWA786579 MFV786578:MFW786579 MPR786578:MPS786579 MZN786578:MZO786579 NJJ786578:NJK786579 NTF786578:NTG786579 ODB786578:ODC786579 OMX786578:OMY786579 OWT786578:OWU786579 PGP786578:PGQ786579 PQL786578:PQM786579 QAH786578:QAI786579 QKD786578:QKE786579 QTZ786578:QUA786579 RDV786578:RDW786579 RNR786578:RNS786579 RXN786578:RXO786579 SHJ786578:SHK786579 SRF786578:SRG786579 TBB786578:TBC786579 TKX786578:TKY786579 TUT786578:TUU786579 UEP786578:UEQ786579 UOL786578:UOM786579 UYH786578:UYI786579 VID786578:VIE786579 VRZ786578:VSA786579 WBV786578:WBW786579 WLR786578:WLS786579 WVN786578:WVO786579 E852114:F852115 JB852114:JC852115 SX852114:SY852115 ACT852114:ACU852115 AMP852114:AMQ852115 AWL852114:AWM852115 BGH852114:BGI852115 BQD852114:BQE852115 BZZ852114:CAA852115 CJV852114:CJW852115 CTR852114:CTS852115 DDN852114:DDO852115 DNJ852114:DNK852115 DXF852114:DXG852115 EHB852114:EHC852115 EQX852114:EQY852115 FAT852114:FAU852115 FKP852114:FKQ852115 FUL852114:FUM852115 GEH852114:GEI852115 GOD852114:GOE852115 GXZ852114:GYA852115 HHV852114:HHW852115 HRR852114:HRS852115 IBN852114:IBO852115 ILJ852114:ILK852115 IVF852114:IVG852115 JFB852114:JFC852115 JOX852114:JOY852115 JYT852114:JYU852115 KIP852114:KIQ852115 KSL852114:KSM852115 LCH852114:LCI852115 LMD852114:LME852115 LVZ852114:LWA852115 MFV852114:MFW852115 MPR852114:MPS852115 MZN852114:MZO852115 NJJ852114:NJK852115 NTF852114:NTG852115 ODB852114:ODC852115 OMX852114:OMY852115 OWT852114:OWU852115 PGP852114:PGQ852115 PQL852114:PQM852115 QAH852114:QAI852115 QKD852114:QKE852115 QTZ852114:QUA852115 RDV852114:RDW852115 RNR852114:RNS852115 RXN852114:RXO852115 SHJ852114:SHK852115 SRF852114:SRG852115 TBB852114:TBC852115 TKX852114:TKY852115 TUT852114:TUU852115 UEP852114:UEQ852115 UOL852114:UOM852115 UYH852114:UYI852115 VID852114:VIE852115 VRZ852114:VSA852115 WBV852114:WBW852115 WLR852114:WLS852115 WVN852114:WVO852115 E917650:F917651 JB917650:JC917651 SX917650:SY917651 ACT917650:ACU917651 AMP917650:AMQ917651 AWL917650:AWM917651 BGH917650:BGI917651 BQD917650:BQE917651 BZZ917650:CAA917651 CJV917650:CJW917651 CTR917650:CTS917651 DDN917650:DDO917651 DNJ917650:DNK917651 DXF917650:DXG917651 EHB917650:EHC917651 EQX917650:EQY917651 FAT917650:FAU917651 FKP917650:FKQ917651 FUL917650:FUM917651 GEH917650:GEI917651 GOD917650:GOE917651 GXZ917650:GYA917651 HHV917650:HHW917651 HRR917650:HRS917651 IBN917650:IBO917651 ILJ917650:ILK917651 IVF917650:IVG917651 JFB917650:JFC917651 JOX917650:JOY917651 JYT917650:JYU917651 KIP917650:KIQ917651 KSL917650:KSM917651 LCH917650:LCI917651 LMD917650:LME917651 LVZ917650:LWA917651 MFV917650:MFW917651 MPR917650:MPS917651 MZN917650:MZO917651 NJJ917650:NJK917651 NTF917650:NTG917651 ODB917650:ODC917651 OMX917650:OMY917651 OWT917650:OWU917651 PGP917650:PGQ917651 PQL917650:PQM917651 QAH917650:QAI917651 QKD917650:QKE917651 QTZ917650:QUA917651 RDV917650:RDW917651 RNR917650:RNS917651 RXN917650:RXO917651 SHJ917650:SHK917651 SRF917650:SRG917651 TBB917650:TBC917651 TKX917650:TKY917651 TUT917650:TUU917651 UEP917650:UEQ917651 UOL917650:UOM917651 UYH917650:UYI917651 VID917650:VIE917651 VRZ917650:VSA917651 WBV917650:WBW917651 WLR917650:WLS917651 WVN917650:WVO917651 E983186:F983187 JB983186:JC983187 SX983186:SY983187 ACT983186:ACU983187 AMP983186:AMQ983187 AWL983186:AWM983187 BGH983186:BGI983187 BQD983186:BQE983187 BZZ983186:CAA983187 CJV983186:CJW983187 CTR983186:CTS983187 DDN983186:DDO983187 DNJ983186:DNK983187 DXF983186:DXG983187 EHB983186:EHC983187 EQX983186:EQY983187 FAT983186:FAU983187 FKP983186:FKQ983187 FUL983186:FUM983187 GEH983186:GEI983187 GOD983186:GOE983187 GXZ983186:GYA983187 HHV983186:HHW983187 HRR983186:HRS983187 IBN983186:IBO983187 ILJ983186:ILK983187 IVF983186:IVG983187 JFB983186:JFC983187 JOX983186:JOY983187 JYT983186:JYU983187 KIP983186:KIQ983187 KSL983186:KSM983187 LCH983186:LCI983187 LMD983186:LME983187 LVZ983186:LWA983187 MFV983186:MFW983187 MPR983186:MPS983187 MZN983186:MZO983187 NJJ983186:NJK983187 NTF983186:NTG983187 ODB983186:ODC983187 OMX983186:OMY983187 OWT983186:OWU983187 PGP983186:PGQ983187 PQL983186:PQM983187 QAH983186:QAI983187 QKD983186:QKE983187 QTZ983186:QUA983187 RDV983186:RDW983187 RNR983186:RNS983187 RXN983186:RXO983187 SHJ983186:SHK983187 SRF983186:SRG983187 TBB983186:TBC983187 TKX983186:TKY983187 TUT983186:TUU983187 UEP983186:UEQ983187 UOL983186:UOM983187 UYH983186:UYI983187 VID983186:VIE983187 VRZ983186:VSA983187 WBV983186:WBW983187 WLR983186:WLS983187 WVN983186:WVO983187 F67:F84 JC67:JC84 SY67:SY84 ACU67:ACU84 AMQ67:AMQ84 AWM67:AWM84 BGI67:BGI84 BQE67:BQE84 CAA67:CAA84 CJW67:CJW84 CTS67:CTS84 DDO67:DDO84 DNK67:DNK84 DXG67:DXG84 EHC67:EHC84 EQY67:EQY84 FAU67:FAU84 FKQ67:FKQ84 FUM67:FUM84 GEI67:GEI84 GOE67:GOE84 GYA67:GYA84 HHW67:HHW84 HRS67:HRS84 IBO67:IBO84 ILK67:ILK84 IVG67:IVG84 JFC67:JFC84 JOY67:JOY84 JYU67:JYU84 KIQ67:KIQ84 KSM67:KSM84 LCI67:LCI84 LME67:LME84 LWA67:LWA84 MFW67:MFW84 MPS67:MPS84 MZO67:MZO84 NJK67:NJK84 NTG67:NTG84 ODC67:ODC84 OMY67:OMY84 OWU67:OWU84 PGQ67:PGQ84 PQM67:PQM84 QAI67:QAI84 QKE67:QKE84 QUA67:QUA84 RDW67:RDW84 RNS67:RNS84 RXO67:RXO84 SHK67:SHK84 SRG67:SRG84 TBC67:TBC84 TKY67:TKY84 TUU67:TUU84 UEQ67:UEQ84 UOM67:UOM84 UYI67:UYI84 VIE67:VIE84 VSA67:VSA84 WBW67:WBW84 WLS67:WLS84 WVO67:WVO84 F65603:F65620 JC65603:JC65620 SY65603:SY65620 ACU65603:ACU65620 AMQ65603:AMQ65620 AWM65603:AWM65620 BGI65603:BGI65620 BQE65603:BQE65620 CAA65603:CAA65620 CJW65603:CJW65620 CTS65603:CTS65620 DDO65603:DDO65620 DNK65603:DNK65620 DXG65603:DXG65620 EHC65603:EHC65620 EQY65603:EQY65620 FAU65603:FAU65620 FKQ65603:FKQ65620 FUM65603:FUM65620 GEI65603:GEI65620 GOE65603:GOE65620 GYA65603:GYA65620 HHW65603:HHW65620 HRS65603:HRS65620 IBO65603:IBO65620 ILK65603:ILK65620 IVG65603:IVG65620 JFC65603:JFC65620 JOY65603:JOY65620 JYU65603:JYU65620 KIQ65603:KIQ65620 KSM65603:KSM65620 LCI65603:LCI65620 LME65603:LME65620 LWA65603:LWA65620 MFW65603:MFW65620 MPS65603:MPS65620 MZO65603:MZO65620 NJK65603:NJK65620 NTG65603:NTG65620 ODC65603:ODC65620 OMY65603:OMY65620 OWU65603:OWU65620 PGQ65603:PGQ65620 PQM65603:PQM65620 QAI65603:QAI65620 QKE65603:QKE65620 QUA65603:QUA65620 RDW65603:RDW65620 RNS65603:RNS65620 RXO65603:RXO65620 SHK65603:SHK65620 SRG65603:SRG65620 TBC65603:TBC65620 TKY65603:TKY65620 TUU65603:TUU65620 UEQ65603:UEQ65620 UOM65603:UOM65620 UYI65603:UYI65620 VIE65603:VIE65620 VSA65603:VSA65620 WBW65603:WBW65620 WLS65603:WLS65620 WVO65603:WVO65620 F131139:F131156 JC131139:JC131156 SY131139:SY131156 ACU131139:ACU131156 AMQ131139:AMQ131156 AWM131139:AWM131156 BGI131139:BGI131156 BQE131139:BQE131156 CAA131139:CAA131156 CJW131139:CJW131156 CTS131139:CTS131156 DDO131139:DDO131156 DNK131139:DNK131156 DXG131139:DXG131156 EHC131139:EHC131156 EQY131139:EQY131156 FAU131139:FAU131156 FKQ131139:FKQ131156 FUM131139:FUM131156 GEI131139:GEI131156 GOE131139:GOE131156 GYA131139:GYA131156 HHW131139:HHW131156 HRS131139:HRS131156 IBO131139:IBO131156 ILK131139:ILK131156 IVG131139:IVG131156 JFC131139:JFC131156 JOY131139:JOY131156 JYU131139:JYU131156 KIQ131139:KIQ131156 KSM131139:KSM131156 LCI131139:LCI131156 LME131139:LME131156 LWA131139:LWA131156 MFW131139:MFW131156 MPS131139:MPS131156 MZO131139:MZO131156 NJK131139:NJK131156 NTG131139:NTG131156 ODC131139:ODC131156 OMY131139:OMY131156 OWU131139:OWU131156 PGQ131139:PGQ131156 PQM131139:PQM131156 QAI131139:QAI131156 QKE131139:QKE131156 QUA131139:QUA131156 RDW131139:RDW131156 RNS131139:RNS131156 RXO131139:RXO131156 SHK131139:SHK131156 SRG131139:SRG131156 TBC131139:TBC131156 TKY131139:TKY131156 TUU131139:TUU131156 UEQ131139:UEQ131156 UOM131139:UOM131156 UYI131139:UYI131156 VIE131139:VIE131156 VSA131139:VSA131156 WBW131139:WBW131156 WLS131139:WLS131156 WVO131139:WVO131156 F196675:F196692 JC196675:JC196692 SY196675:SY196692 ACU196675:ACU196692 AMQ196675:AMQ196692 AWM196675:AWM196692 BGI196675:BGI196692 BQE196675:BQE196692 CAA196675:CAA196692 CJW196675:CJW196692 CTS196675:CTS196692 DDO196675:DDO196692 DNK196675:DNK196692 DXG196675:DXG196692 EHC196675:EHC196692 EQY196675:EQY196692 FAU196675:FAU196692 FKQ196675:FKQ196692 FUM196675:FUM196692 GEI196675:GEI196692 GOE196675:GOE196692 GYA196675:GYA196692 HHW196675:HHW196692 HRS196675:HRS196692 IBO196675:IBO196692 ILK196675:ILK196692 IVG196675:IVG196692 JFC196675:JFC196692 JOY196675:JOY196692 JYU196675:JYU196692 KIQ196675:KIQ196692 KSM196675:KSM196692 LCI196675:LCI196692 LME196675:LME196692 LWA196675:LWA196692 MFW196675:MFW196692 MPS196675:MPS196692 MZO196675:MZO196692 NJK196675:NJK196692 NTG196675:NTG196692 ODC196675:ODC196692 OMY196675:OMY196692 OWU196675:OWU196692 PGQ196675:PGQ196692 PQM196675:PQM196692 QAI196675:QAI196692 QKE196675:QKE196692 QUA196675:QUA196692 RDW196675:RDW196692 RNS196675:RNS196692 RXO196675:RXO196692 SHK196675:SHK196692 SRG196675:SRG196692 TBC196675:TBC196692 TKY196675:TKY196692 TUU196675:TUU196692 UEQ196675:UEQ196692 UOM196675:UOM196692 UYI196675:UYI196692 VIE196675:VIE196692 VSA196675:VSA196692 WBW196675:WBW196692 WLS196675:WLS196692 WVO196675:WVO196692 F262211:F262228 JC262211:JC262228 SY262211:SY262228 ACU262211:ACU262228 AMQ262211:AMQ262228 AWM262211:AWM262228 BGI262211:BGI262228 BQE262211:BQE262228 CAA262211:CAA262228 CJW262211:CJW262228 CTS262211:CTS262228 DDO262211:DDO262228 DNK262211:DNK262228 DXG262211:DXG262228 EHC262211:EHC262228 EQY262211:EQY262228 FAU262211:FAU262228 FKQ262211:FKQ262228 FUM262211:FUM262228 GEI262211:GEI262228 GOE262211:GOE262228 GYA262211:GYA262228 HHW262211:HHW262228 HRS262211:HRS262228 IBO262211:IBO262228 ILK262211:ILK262228 IVG262211:IVG262228 JFC262211:JFC262228 JOY262211:JOY262228 JYU262211:JYU262228 KIQ262211:KIQ262228 KSM262211:KSM262228 LCI262211:LCI262228 LME262211:LME262228 LWA262211:LWA262228 MFW262211:MFW262228 MPS262211:MPS262228 MZO262211:MZO262228 NJK262211:NJK262228 NTG262211:NTG262228 ODC262211:ODC262228 OMY262211:OMY262228 OWU262211:OWU262228 PGQ262211:PGQ262228 PQM262211:PQM262228 QAI262211:QAI262228 QKE262211:QKE262228 QUA262211:QUA262228 RDW262211:RDW262228 RNS262211:RNS262228 RXO262211:RXO262228 SHK262211:SHK262228 SRG262211:SRG262228 TBC262211:TBC262228 TKY262211:TKY262228 TUU262211:TUU262228 UEQ262211:UEQ262228 UOM262211:UOM262228 UYI262211:UYI262228 VIE262211:VIE262228 VSA262211:VSA262228 WBW262211:WBW262228 WLS262211:WLS262228 WVO262211:WVO262228 F327747:F327764 JC327747:JC327764 SY327747:SY327764 ACU327747:ACU327764 AMQ327747:AMQ327764 AWM327747:AWM327764 BGI327747:BGI327764 BQE327747:BQE327764 CAA327747:CAA327764 CJW327747:CJW327764 CTS327747:CTS327764 DDO327747:DDO327764 DNK327747:DNK327764 DXG327747:DXG327764 EHC327747:EHC327764 EQY327747:EQY327764 FAU327747:FAU327764 FKQ327747:FKQ327764 FUM327747:FUM327764 GEI327747:GEI327764 GOE327747:GOE327764 GYA327747:GYA327764 HHW327747:HHW327764 HRS327747:HRS327764 IBO327747:IBO327764 ILK327747:ILK327764 IVG327747:IVG327764 JFC327747:JFC327764 JOY327747:JOY327764 JYU327747:JYU327764 KIQ327747:KIQ327764 KSM327747:KSM327764 LCI327747:LCI327764 LME327747:LME327764 LWA327747:LWA327764 MFW327747:MFW327764 MPS327747:MPS327764 MZO327747:MZO327764 NJK327747:NJK327764 NTG327747:NTG327764 ODC327747:ODC327764 OMY327747:OMY327764 OWU327747:OWU327764 PGQ327747:PGQ327764 PQM327747:PQM327764 QAI327747:QAI327764 QKE327747:QKE327764 QUA327747:QUA327764 RDW327747:RDW327764 RNS327747:RNS327764 RXO327747:RXO327764 SHK327747:SHK327764 SRG327747:SRG327764 TBC327747:TBC327764 TKY327747:TKY327764 TUU327747:TUU327764 UEQ327747:UEQ327764 UOM327747:UOM327764 UYI327747:UYI327764 VIE327747:VIE327764 VSA327747:VSA327764 WBW327747:WBW327764 WLS327747:WLS327764 WVO327747:WVO327764 F393283:F393300 JC393283:JC393300 SY393283:SY393300 ACU393283:ACU393300 AMQ393283:AMQ393300 AWM393283:AWM393300 BGI393283:BGI393300 BQE393283:BQE393300 CAA393283:CAA393300 CJW393283:CJW393300 CTS393283:CTS393300 DDO393283:DDO393300 DNK393283:DNK393300 DXG393283:DXG393300 EHC393283:EHC393300 EQY393283:EQY393300 FAU393283:FAU393300 FKQ393283:FKQ393300 FUM393283:FUM393300 GEI393283:GEI393300 GOE393283:GOE393300 GYA393283:GYA393300 HHW393283:HHW393300 HRS393283:HRS393300 IBO393283:IBO393300 ILK393283:ILK393300 IVG393283:IVG393300 JFC393283:JFC393300 JOY393283:JOY393300 JYU393283:JYU393300 KIQ393283:KIQ393300 KSM393283:KSM393300 LCI393283:LCI393300 LME393283:LME393300 LWA393283:LWA393300 MFW393283:MFW393300 MPS393283:MPS393300 MZO393283:MZO393300 NJK393283:NJK393300 NTG393283:NTG393300 ODC393283:ODC393300 OMY393283:OMY393300 OWU393283:OWU393300 PGQ393283:PGQ393300 PQM393283:PQM393300 QAI393283:QAI393300 QKE393283:QKE393300 QUA393283:QUA393300 RDW393283:RDW393300 RNS393283:RNS393300 RXO393283:RXO393300 SHK393283:SHK393300 SRG393283:SRG393300 TBC393283:TBC393300 TKY393283:TKY393300 TUU393283:TUU393300 UEQ393283:UEQ393300 UOM393283:UOM393300 UYI393283:UYI393300 VIE393283:VIE393300 VSA393283:VSA393300 WBW393283:WBW393300 WLS393283:WLS393300 WVO393283:WVO393300 F458819:F458836 JC458819:JC458836 SY458819:SY458836 ACU458819:ACU458836 AMQ458819:AMQ458836 AWM458819:AWM458836 BGI458819:BGI458836 BQE458819:BQE458836 CAA458819:CAA458836 CJW458819:CJW458836 CTS458819:CTS458836 DDO458819:DDO458836 DNK458819:DNK458836 DXG458819:DXG458836 EHC458819:EHC458836 EQY458819:EQY458836 FAU458819:FAU458836 FKQ458819:FKQ458836 FUM458819:FUM458836 GEI458819:GEI458836 GOE458819:GOE458836 GYA458819:GYA458836 HHW458819:HHW458836 HRS458819:HRS458836 IBO458819:IBO458836 ILK458819:ILK458836 IVG458819:IVG458836 JFC458819:JFC458836 JOY458819:JOY458836 JYU458819:JYU458836 KIQ458819:KIQ458836 KSM458819:KSM458836 LCI458819:LCI458836 LME458819:LME458836 LWA458819:LWA458836 MFW458819:MFW458836 MPS458819:MPS458836 MZO458819:MZO458836 NJK458819:NJK458836 NTG458819:NTG458836 ODC458819:ODC458836 OMY458819:OMY458836 OWU458819:OWU458836 PGQ458819:PGQ458836 PQM458819:PQM458836 QAI458819:QAI458836 QKE458819:QKE458836 QUA458819:QUA458836 RDW458819:RDW458836 RNS458819:RNS458836 RXO458819:RXO458836 SHK458819:SHK458836 SRG458819:SRG458836 TBC458819:TBC458836 TKY458819:TKY458836 TUU458819:TUU458836 UEQ458819:UEQ458836 UOM458819:UOM458836 UYI458819:UYI458836 VIE458819:VIE458836 VSA458819:VSA458836 WBW458819:WBW458836 WLS458819:WLS458836 WVO458819:WVO458836 F524355:F524372 JC524355:JC524372 SY524355:SY524372 ACU524355:ACU524372 AMQ524355:AMQ524372 AWM524355:AWM524372 BGI524355:BGI524372 BQE524355:BQE524372 CAA524355:CAA524372 CJW524355:CJW524372 CTS524355:CTS524372 DDO524355:DDO524372 DNK524355:DNK524372 DXG524355:DXG524372 EHC524355:EHC524372 EQY524355:EQY524372 FAU524355:FAU524372 FKQ524355:FKQ524372 FUM524355:FUM524372 GEI524355:GEI524372 GOE524355:GOE524372 GYA524355:GYA524372 HHW524355:HHW524372 HRS524355:HRS524372 IBO524355:IBO524372 ILK524355:ILK524372 IVG524355:IVG524372 JFC524355:JFC524372 JOY524355:JOY524372 JYU524355:JYU524372 KIQ524355:KIQ524372 KSM524355:KSM524372 LCI524355:LCI524372 LME524355:LME524372 LWA524355:LWA524372 MFW524355:MFW524372 MPS524355:MPS524372 MZO524355:MZO524372 NJK524355:NJK524372 NTG524355:NTG524372 ODC524355:ODC524372 OMY524355:OMY524372 OWU524355:OWU524372 PGQ524355:PGQ524372 PQM524355:PQM524372 QAI524355:QAI524372 QKE524355:QKE524372 QUA524355:QUA524372 RDW524355:RDW524372 RNS524355:RNS524372 RXO524355:RXO524372 SHK524355:SHK524372 SRG524355:SRG524372 TBC524355:TBC524372 TKY524355:TKY524372 TUU524355:TUU524372 UEQ524355:UEQ524372 UOM524355:UOM524372 UYI524355:UYI524372 VIE524355:VIE524372 VSA524355:VSA524372 WBW524355:WBW524372 WLS524355:WLS524372 WVO524355:WVO524372 F589891:F589908 JC589891:JC589908 SY589891:SY589908 ACU589891:ACU589908 AMQ589891:AMQ589908 AWM589891:AWM589908 BGI589891:BGI589908 BQE589891:BQE589908 CAA589891:CAA589908 CJW589891:CJW589908 CTS589891:CTS589908 DDO589891:DDO589908 DNK589891:DNK589908 DXG589891:DXG589908 EHC589891:EHC589908 EQY589891:EQY589908 FAU589891:FAU589908 FKQ589891:FKQ589908 FUM589891:FUM589908 GEI589891:GEI589908 GOE589891:GOE589908 GYA589891:GYA589908 HHW589891:HHW589908 HRS589891:HRS589908 IBO589891:IBO589908 ILK589891:ILK589908 IVG589891:IVG589908 JFC589891:JFC589908 JOY589891:JOY589908 JYU589891:JYU589908 KIQ589891:KIQ589908 KSM589891:KSM589908 LCI589891:LCI589908 LME589891:LME589908 LWA589891:LWA589908 MFW589891:MFW589908 MPS589891:MPS589908 MZO589891:MZO589908 NJK589891:NJK589908 NTG589891:NTG589908 ODC589891:ODC589908 OMY589891:OMY589908 OWU589891:OWU589908 PGQ589891:PGQ589908 PQM589891:PQM589908 QAI589891:QAI589908 QKE589891:QKE589908 QUA589891:QUA589908 RDW589891:RDW589908 RNS589891:RNS589908 RXO589891:RXO589908 SHK589891:SHK589908 SRG589891:SRG589908 TBC589891:TBC589908 TKY589891:TKY589908 TUU589891:TUU589908 UEQ589891:UEQ589908 UOM589891:UOM589908 UYI589891:UYI589908 VIE589891:VIE589908 VSA589891:VSA589908 WBW589891:WBW589908 WLS589891:WLS589908 WVO589891:WVO589908 F655427:F655444 JC655427:JC655444 SY655427:SY655444 ACU655427:ACU655444 AMQ655427:AMQ655444 AWM655427:AWM655444 BGI655427:BGI655444 BQE655427:BQE655444 CAA655427:CAA655444 CJW655427:CJW655444 CTS655427:CTS655444 DDO655427:DDO655444 DNK655427:DNK655444 DXG655427:DXG655444 EHC655427:EHC655444 EQY655427:EQY655444 FAU655427:FAU655444 FKQ655427:FKQ655444 FUM655427:FUM655444 GEI655427:GEI655444 GOE655427:GOE655444 GYA655427:GYA655444 HHW655427:HHW655444 HRS655427:HRS655444 IBO655427:IBO655444 ILK655427:ILK655444 IVG655427:IVG655444 JFC655427:JFC655444 JOY655427:JOY655444 JYU655427:JYU655444 KIQ655427:KIQ655444 KSM655427:KSM655444 LCI655427:LCI655444 LME655427:LME655444 LWA655427:LWA655444 MFW655427:MFW655444 MPS655427:MPS655444 MZO655427:MZO655444 NJK655427:NJK655444 NTG655427:NTG655444 ODC655427:ODC655444 OMY655427:OMY655444 OWU655427:OWU655444 PGQ655427:PGQ655444 PQM655427:PQM655444 QAI655427:QAI655444 QKE655427:QKE655444 QUA655427:QUA655444 RDW655427:RDW655444 RNS655427:RNS655444 RXO655427:RXO655444 SHK655427:SHK655444 SRG655427:SRG655444 TBC655427:TBC655444 TKY655427:TKY655444 TUU655427:TUU655444 UEQ655427:UEQ655444 UOM655427:UOM655444 UYI655427:UYI655444 VIE655427:VIE655444 VSA655427:VSA655444 WBW655427:WBW655444 WLS655427:WLS655444 WVO655427:WVO655444 F720963:F720980 JC720963:JC720980 SY720963:SY720980 ACU720963:ACU720980 AMQ720963:AMQ720980 AWM720963:AWM720980 BGI720963:BGI720980 BQE720963:BQE720980 CAA720963:CAA720980 CJW720963:CJW720980 CTS720963:CTS720980 DDO720963:DDO720980 DNK720963:DNK720980 DXG720963:DXG720980 EHC720963:EHC720980 EQY720963:EQY720980 FAU720963:FAU720980 FKQ720963:FKQ720980 FUM720963:FUM720980 GEI720963:GEI720980 GOE720963:GOE720980 GYA720963:GYA720980 HHW720963:HHW720980 HRS720963:HRS720980 IBO720963:IBO720980 ILK720963:ILK720980 IVG720963:IVG720980 JFC720963:JFC720980 JOY720963:JOY720980 JYU720963:JYU720980 KIQ720963:KIQ720980 KSM720963:KSM720980 LCI720963:LCI720980 LME720963:LME720980 LWA720963:LWA720980 MFW720963:MFW720980 MPS720963:MPS720980 MZO720963:MZO720980 NJK720963:NJK720980 NTG720963:NTG720980 ODC720963:ODC720980 OMY720963:OMY720980 OWU720963:OWU720980 PGQ720963:PGQ720980 PQM720963:PQM720980 QAI720963:QAI720980 QKE720963:QKE720980 QUA720963:QUA720980 RDW720963:RDW720980 RNS720963:RNS720980 RXO720963:RXO720980 SHK720963:SHK720980 SRG720963:SRG720980 TBC720963:TBC720980 TKY720963:TKY720980 TUU720963:TUU720980 UEQ720963:UEQ720980 UOM720963:UOM720980 UYI720963:UYI720980 VIE720963:VIE720980 VSA720963:VSA720980 WBW720963:WBW720980 WLS720963:WLS720980 WVO720963:WVO720980 F786499:F786516 JC786499:JC786516 SY786499:SY786516 ACU786499:ACU786516 AMQ786499:AMQ786516 AWM786499:AWM786516 BGI786499:BGI786516 BQE786499:BQE786516 CAA786499:CAA786516 CJW786499:CJW786516 CTS786499:CTS786516 DDO786499:DDO786516 DNK786499:DNK786516 DXG786499:DXG786516 EHC786499:EHC786516 EQY786499:EQY786516 FAU786499:FAU786516 FKQ786499:FKQ786516 FUM786499:FUM786516 GEI786499:GEI786516 GOE786499:GOE786516 GYA786499:GYA786516 HHW786499:HHW786516 HRS786499:HRS786516 IBO786499:IBO786516 ILK786499:ILK786516 IVG786499:IVG786516 JFC786499:JFC786516 JOY786499:JOY786516 JYU786499:JYU786516 KIQ786499:KIQ786516 KSM786499:KSM786516 LCI786499:LCI786516 LME786499:LME786516 LWA786499:LWA786516 MFW786499:MFW786516 MPS786499:MPS786516 MZO786499:MZO786516 NJK786499:NJK786516 NTG786499:NTG786516 ODC786499:ODC786516 OMY786499:OMY786516 OWU786499:OWU786516 PGQ786499:PGQ786516 PQM786499:PQM786516 QAI786499:QAI786516 QKE786499:QKE786516 QUA786499:QUA786516 RDW786499:RDW786516 RNS786499:RNS786516 RXO786499:RXO786516 SHK786499:SHK786516 SRG786499:SRG786516 TBC786499:TBC786516 TKY786499:TKY786516 TUU786499:TUU786516 UEQ786499:UEQ786516 UOM786499:UOM786516 UYI786499:UYI786516 VIE786499:VIE786516 VSA786499:VSA786516 WBW786499:WBW786516 WLS786499:WLS786516 WVO786499:WVO786516 F852035:F852052 JC852035:JC852052 SY852035:SY852052 ACU852035:ACU852052 AMQ852035:AMQ852052 AWM852035:AWM852052 BGI852035:BGI852052 BQE852035:BQE852052 CAA852035:CAA852052 CJW852035:CJW852052 CTS852035:CTS852052 DDO852035:DDO852052 DNK852035:DNK852052 DXG852035:DXG852052 EHC852035:EHC852052 EQY852035:EQY852052 FAU852035:FAU852052 FKQ852035:FKQ852052 FUM852035:FUM852052 GEI852035:GEI852052 GOE852035:GOE852052 GYA852035:GYA852052 HHW852035:HHW852052 HRS852035:HRS852052 IBO852035:IBO852052 ILK852035:ILK852052 IVG852035:IVG852052 JFC852035:JFC852052 JOY852035:JOY852052 JYU852035:JYU852052 KIQ852035:KIQ852052 KSM852035:KSM852052 LCI852035:LCI852052 LME852035:LME852052 LWA852035:LWA852052 MFW852035:MFW852052 MPS852035:MPS852052 MZO852035:MZO852052 NJK852035:NJK852052 NTG852035:NTG852052 ODC852035:ODC852052 OMY852035:OMY852052 OWU852035:OWU852052 PGQ852035:PGQ852052 PQM852035:PQM852052 QAI852035:QAI852052 QKE852035:QKE852052 QUA852035:QUA852052 RDW852035:RDW852052 RNS852035:RNS852052 RXO852035:RXO852052 SHK852035:SHK852052 SRG852035:SRG852052 TBC852035:TBC852052 TKY852035:TKY852052 TUU852035:TUU852052 UEQ852035:UEQ852052 UOM852035:UOM852052 UYI852035:UYI852052 VIE852035:VIE852052 VSA852035:VSA852052 WBW852035:WBW852052 WLS852035:WLS852052 WVO852035:WVO852052 F917571:F917588 JC917571:JC917588 SY917571:SY917588 ACU917571:ACU917588 AMQ917571:AMQ917588 AWM917571:AWM917588 BGI917571:BGI917588 BQE917571:BQE917588 CAA917571:CAA917588 CJW917571:CJW917588 CTS917571:CTS917588 DDO917571:DDO917588 DNK917571:DNK917588 DXG917571:DXG917588 EHC917571:EHC917588 EQY917571:EQY917588 FAU917571:FAU917588 FKQ917571:FKQ917588 FUM917571:FUM917588 GEI917571:GEI917588 GOE917571:GOE917588 GYA917571:GYA917588 HHW917571:HHW917588 HRS917571:HRS917588 IBO917571:IBO917588 ILK917571:ILK917588 IVG917571:IVG917588 JFC917571:JFC917588 JOY917571:JOY917588 JYU917571:JYU917588 KIQ917571:KIQ917588 KSM917571:KSM917588 LCI917571:LCI917588 LME917571:LME917588 LWA917571:LWA917588 MFW917571:MFW917588 MPS917571:MPS917588 MZO917571:MZO917588 NJK917571:NJK917588 NTG917571:NTG917588 ODC917571:ODC917588 OMY917571:OMY917588 OWU917571:OWU917588 PGQ917571:PGQ917588 PQM917571:PQM917588 QAI917571:QAI917588 QKE917571:QKE917588 QUA917571:QUA917588 RDW917571:RDW917588 RNS917571:RNS917588 RXO917571:RXO917588 SHK917571:SHK917588 SRG917571:SRG917588 TBC917571:TBC917588 TKY917571:TKY917588 TUU917571:TUU917588 UEQ917571:UEQ917588 UOM917571:UOM917588 UYI917571:UYI917588 VIE917571:VIE917588 VSA917571:VSA917588 WBW917571:WBW917588 WLS917571:WLS917588 WVO917571:WVO917588 F983107:F983124 JC983107:JC983124 SY983107:SY983124 ACU983107:ACU983124 AMQ983107:AMQ983124 AWM983107:AWM983124 BGI983107:BGI983124 BQE983107:BQE983124 CAA983107:CAA983124 CJW983107:CJW983124 CTS983107:CTS983124 DDO983107:DDO983124 DNK983107:DNK983124 DXG983107:DXG983124 EHC983107:EHC983124 EQY983107:EQY983124 FAU983107:FAU983124 FKQ983107:FKQ983124 FUM983107:FUM983124 GEI983107:GEI983124 GOE983107:GOE983124 GYA983107:GYA983124 HHW983107:HHW983124 HRS983107:HRS983124 IBO983107:IBO983124 ILK983107:ILK983124 IVG983107:IVG983124 JFC983107:JFC983124 JOY983107:JOY983124 JYU983107:JYU983124 KIQ983107:KIQ983124 KSM983107:KSM983124 LCI983107:LCI983124 LME983107:LME983124 LWA983107:LWA983124 MFW983107:MFW983124 MPS983107:MPS983124 MZO983107:MZO983124 NJK983107:NJK983124 NTG983107:NTG983124 ODC983107:ODC983124 OMY983107:OMY983124 OWU983107:OWU983124 PGQ983107:PGQ983124 PQM983107:PQM983124 QAI983107:QAI983124 QKE983107:QKE983124 QUA983107:QUA983124 RDW983107:RDW983124 RNS983107:RNS983124 RXO983107:RXO983124 SHK983107:SHK983124 SRG983107:SRG983124 TBC983107:TBC983124 TKY983107:TKY983124 TUU983107:TUU983124 UEQ983107:UEQ983124 UOM983107:UOM983124 UYI983107:UYI983124 VIE983107:VIE983124 VSA983107:VSA983124 WBW983107:WBW983124 WLS983107:WLS983124 WVO983107:WVO983124 F11:F19 JC11:JC19 SY11:SY19 ACU11:ACU19 AMQ11:AMQ19 AWM11:AWM19 BGI11:BGI19 BQE11:BQE19 CAA11:CAA19 CJW11:CJW19 CTS11:CTS19 DDO11:DDO19 DNK11:DNK19 DXG11:DXG19 EHC11:EHC19 EQY11:EQY19 FAU11:FAU19 FKQ11:FKQ19 FUM11:FUM19 GEI11:GEI19 GOE11:GOE19 GYA11:GYA19 HHW11:HHW19 HRS11:HRS19 IBO11:IBO19 ILK11:ILK19 IVG11:IVG19 JFC11:JFC19 JOY11:JOY19 JYU11:JYU19 KIQ11:KIQ19 KSM11:KSM19 LCI11:LCI19 LME11:LME19 LWA11:LWA19 MFW11:MFW19 MPS11:MPS19 MZO11:MZO19 NJK11:NJK19 NTG11:NTG19 ODC11:ODC19 OMY11:OMY19 OWU11:OWU19 PGQ11:PGQ19 PQM11:PQM19 QAI11:QAI19 QKE11:QKE19 QUA11:QUA19 RDW11:RDW19 RNS11:RNS19 RXO11:RXO19 SHK11:SHK19 SRG11:SRG19 TBC11:TBC19 TKY11:TKY19 TUU11:TUU19 UEQ11:UEQ19 UOM11:UOM19 UYI11:UYI19 VIE11:VIE19 VSA11:VSA19 WBW11:WBW19 WLS11:WLS19 WVO11:WVO19 F65547:F65555 JC65547:JC65555 SY65547:SY65555 ACU65547:ACU65555 AMQ65547:AMQ65555 AWM65547:AWM65555 BGI65547:BGI65555 BQE65547:BQE65555 CAA65547:CAA65555 CJW65547:CJW65555 CTS65547:CTS65555 DDO65547:DDO65555 DNK65547:DNK65555 DXG65547:DXG65555 EHC65547:EHC65555 EQY65547:EQY65555 FAU65547:FAU65555 FKQ65547:FKQ65555 FUM65547:FUM65555 GEI65547:GEI65555 GOE65547:GOE65555 GYA65547:GYA65555 HHW65547:HHW65555 HRS65547:HRS65555 IBO65547:IBO65555 ILK65547:ILK65555 IVG65547:IVG65555 JFC65547:JFC65555 JOY65547:JOY65555 JYU65547:JYU65555 KIQ65547:KIQ65555 KSM65547:KSM65555 LCI65547:LCI65555 LME65547:LME65555 LWA65547:LWA65555 MFW65547:MFW65555 MPS65547:MPS65555 MZO65547:MZO65555 NJK65547:NJK65555 NTG65547:NTG65555 ODC65547:ODC65555 OMY65547:OMY65555 OWU65547:OWU65555 PGQ65547:PGQ65555 PQM65547:PQM65555 QAI65547:QAI65555 QKE65547:QKE65555 QUA65547:QUA65555 RDW65547:RDW65555 RNS65547:RNS65555 RXO65547:RXO65555 SHK65547:SHK65555 SRG65547:SRG65555 TBC65547:TBC65555 TKY65547:TKY65555 TUU65547:TUU65555 UEQ65547:UEQ65555 UOM65547:UOM65555 UYI65547:UYI65555 VIE65547:VIE65555 VSA65547:VSA65555 WBW65547:WBW65555 WLS65547:WLS65555 WVO65547:WVO65555 F131083:F131091 JC131083:JC131091 SY131083:SY131091 ACU131083:ACU131091 AMQ131083:AMQ131091 AWM131083:AWM131091 BGI131083:BGI131091 BQE131083:BQE131091 CAA131083:CAA131091 CJW131083:CJW131091 CTS131083:CTS131091 DDO131083:DDO131091 DNK131083:DNK131091 DXG131083:DXG131091 EHC131083:EHC131091 EQY131083:EQY131091 FAU131083:FAU131091 FKQ131083:FKQ131091 FUM131083:FUM131091 GEI131083:GEI131091 GOE131083:GOE131091 GYA131083:GYA131091 HHW131083:HHW131091 HRS131083:HRS131091 IBO131083:IBO131091 ILK131083:ILK131091 IVG131083:IVG131091 JFC131083:JFC131091 JOY131083:JOY131091 JYU131083:JYU131091 KIQ131083:KIQ131091 KSM131083:KSM131091 LCI131083:LCI131091 LME131083:LME131091 LWA131083:LWA131091 MFW131083:MFW131091 MPS131083:MPS131091 MZO131083:MZO131091 NJK131083:NJK131091 NTG131083:NTG131091 ODC131083:ODC131091 OMY131083:OMY131091 OWU131083:OWU131091 PGQ131083:PGQ131091 PQM131083:PQM131091 QAI131083:QAI131091 QKE131083:QKE131091 QUA131083:QUA131091 RDW131083:RDW131091 RNS131083:RNS131091 RXO131083:RXO131091 SHK131083:SHK131091 SRG131083:SRG131091 TBC131083:TBC131091 TKY131083:TKY131091 TUU131083:TUU131091 UEQ131083:UEQ131091 UOM131083:UOM131091 UYI131083:UYI131091 VIE131083:VIE131091 VSA131083:VSA131091 WBW131083:WBW131091 WLS131083:WLS131091 WVO131083:WVO131091 F196619:F196627 JC196619:JC196627 SY196619:SY196627 ACU196619:ACU196627 AMQ196619:AMQ196627 AWM196619:AWM196627 BGI196619:BGI196627 BQE196619:BQE196627 CAA196619:CAA196627 CJW196619:CJW196627 CTS196619:CTS196627 DDO196619:DDO196627 DNK196619:DNK196627 DXG196619:DXG196627 EHC196619:EHC196627 EQY196619:EQY196627 FAU196619:FAU196627 FKQ196619:FKQ196627 FUM196619:FUM196627 GEI196619:GEI196627 GOE196619:GOE196627 GYA196619:GYA196627 HHW196619:HHW196627 HRS196619:HRS196627 IBO196619:IBO196627 ILK196619:ILK196627 IVG196619:IVG196627 JFC196619:JFC196627 JOY196619:JOY196627 JYU196619:JYU196627 KIQ196619:KIQ196627 KSM196619:KSM196627 LCI196619:LCI196627 LME196619:LME196627 LWA196619:LWA196627 MFW196619:MFW196627 MPS196619:MPS196627 MZO196619:MZO196627 NJK196619:NJK196627 NTG196619:NTG196627 ODC196619:ODC196627 OMY196619:OMY196627 OWU196619:OWU196627 PGQ196619:PGQ196627 PQM196619:PQM196627 QAI196619:QAI196627 QKE196619:QKE196627 QUA196619:QUA196627 RDW196619:RDW196627 RNS196619:RNS196627 RXO196619:RXO196627 SHK196619:SHK196627 SRG196619:SRG196627 TBC196619:TBC196627 TKY196619:TKY196627 TUU196619:TUU196627 UEQ196619:UEQ196627 UOM196619:UOM196627 UYI196619:UYI196627 VIE196619:VIE196627 VSA196619:VSA196627 WBW196619:WBW196627 WLS196619:WLS196627 WVO196619:WVO196627 F262155:F262163 JC262155:JC262163 SY262155:SY262163 ACU262155:ACU262163 AMQ262155:AMQ262163 AWM262155:AWM262163 BGI262155:BGI262163 BQE262155:BQE262163 CAA262155:CAA262163 CJW262155:CJW262163 CTS262155:CTS262163 DDO262155:DDO262163 DNK262155:DNK262163 DXG262155:DXG262163 EHC262155:EHC262163 EQY262155:EQY262163 FAU262155:FAU262163 FKQ262155:FKQ262163 FUM262155:FUM262163 GEI262155:GEI262163 GOE262155:GOE262163 GYA262155:GYA262163 HHW262155:HHW262163 HRS262155:HRS262163 IBO262155:IBO262163 ILK262155:ILK262163 IVG262155:IVG262163 JFC262155:JFC262163 JOY262155:JOY262163 JYU262155:JYU262163 KIQ262155:KIQ262163 KSM262155:KSM262163 LCI262155:LCI262163 LME262155:LME262163 LWA262155:LWA262163 MFW262155:MFW262163 MPS262155:MPS262163 MZO262155:MZO262163 NJK262155:NJK262163 NTG262155:NTG262163 ODC262155:ODC262163 OMY262155:OMY262163 OWU262155:OWU262163 PGQ262155:PGQ262163 PQM262155:PQM262163 QAI262155:QAI262163 QKE262155:QKE262163 QUA262155:QUA262163 RDW262155:RDW262163 RNS262155:RNS262163 RXO262155:RXO262163 SHK262155:SHK262163 SRG262155:SRG262163 TBC262155:TBC262163 TKY262155:TKY262163 TUU262155:TUU262163 UEQ262155:UEQ262163 UOM262155:UOM262163 UYI262155:UYI262163 VIE262155:VIE262163 VSA262155:VSA262163 WBW262155:WBW262163 WLS262155:WLS262163 WVO262155:WVO262163 F327691:F327699 JC327691:JC327699 SY327691:SY327699 ACU327691:ACU327699 AMQ327691:AMQ327699 AWM327691:AWM327699 BGI327691:BGI327699 BQE327691:BQE327699 CAA327691:CAA327699 CJW327691:CJW327699 CTS327691:CTS327699 DDO327691:DDO327699 DNK327691:DNK327699 DXG327691:DXG327699 EHC327691:EHC327699 EQY327691:EQY327699 FAU327691:FAU327699 FKQ327691:FKQ327699 FUM327691:FUM327699 GEI327691:GEI327699 GOE327691:GOE327699 GYA327691:GYA327699 HHW327691:HHW327699 HRS327691:HRS327699 IBO327691:IBO327699 ILK327691:ILK327699 IVG327691:IVG327699 JFC327691:JFC327699 JOY327691:JOY327699 JYU327691:JYU327699 KIQ327691:KIQ327699 KSM327691:KSM327699 LCI327691:LCI327699 LME327691:LME327699 LWA327691:LWA327699 MFW327691:MFW327699 MPS327691:MPS327699 MZO327691:MZO327699 NJK327691:NJK327699 NTG327691:NTG327699 ODC327691:ODC327699 OMY327691:OMY327699 OWU327691:OWU327699 PGQ327691:PGQ327699 PQM327691:PQM327699 QAI327691:QAI327699 QKE327691:QKE327699 QUA327691:QUA327699 RDW327691:RDW327699 RNS327691:RNS327699 RXO327691:RXO327699 SHK327691:SHK327699 SRG327691:SRG327699 TBC327691:TBC327699 TKY327691:TKY327699 TUU327691:TUU327699 UEQ327691:UEQ327699 UOM327691:UOM327699 UYI327691:UYI327699 VIE327691:VIE327699 VSA327691:VSA327699 WBW327691:WBW327699 WLS327691:WLS327699 WVO327691:WVO327699 F393227:F393235 JC393227:JC393235 SY393227:SY393235 ACU393227:ACU393235 AMQ393227:AMQ393235 AWM393227:AWM393235 BGI393227:BGI393235 BQE393227:BQE393235 CAA393227:CAA393235 CJW393227:CJW393235 CTS393227:CTS393235 DDO393227:DDO393235 DNK393227:DNK393235 DXG393227:DXG393235 EHC393227:EHC393235 EQY393227:EQY393235 FAU393227:FAU393235 FKQ393227:FKQ393235 FUM393227:FUM393235 GEI393227:GEI393235 GOE393227:GOE393235 GYA393227:GYA393235 HHW393227:HHW393235 HRS393227:HRS393235 IBO393227:IBO393235 ILK393227:ILK393235 IVG393227:IVG393235 JFC393227:JFC393235 JOY393227:JOY393235 JYU393227:JYU393235 KIQ393227:KIQ393235 KSM393227:KSM393235 LCI393227:LCI393235 LME393227:LME393235 LWA393227:LWA393235 MFW393227:MFW393235 MPS393227:MPS393235 MZO393227:MZO393235 NJK393227:NJK393235 NTG393227:NTG393235 ODC393227:ODC393235 OMY393227:OMY393235 OWU393227:OWU393235 PGQ393227:PGQ393235 PQM393227:PQM393235 QAI393227:QAI393235 QKE393227:QKE393235 QUA393227:QUA393235 RDW393227:RDW393235 RNS393227:RNS393235 RXO393227:RXO393235 SHK393227:SHK393235 SRG393227:SRG393235 TBC393227:TBC393235 TKY393227:TKY393235 TUU393227:TUU393235 UEQ393227:UEQ393235 UOM393227:UOM393235 UYI393227:UYI393235 VIE393227:VIE393235 VSA393227:VSA393235 WBW393227:WBW393235 WLS393227:WLS393235 WVO393227:WVO393235 F458763:F458771 JC458763:JC458771 SY458763:SY458771 ACU458763:ACU458771 AMQ458763:AMQ458771 AWM458763:AWM458771 BGI458763:BGI458771 BQE458763:BQE458771 CAA458763:CAA458771 CJW458763:CJW458771 CTS458763:CTS458771 DDO458763:DDO458771 DNK458763:DNK458771 DXG458763:DXG458771 EHC458763:EHC458771 EQY458763:EQY458771 FAU458763:FAU458771 FKQ458763:FKQ458771 FUM458763:FUM458771 GEI458763:GEI458771 GOE458763:GOE458771 GYA458763:GYA458771 HHW458763:HHW458771 HRS458763:HRS458771 IBO458763:IBO458771 ILK458763:ILK458771 IVG458763:IVG458771 JFC458763:JFC458771 JOY458763:JOY458771 JYU458763:JYU458771 KIQ458763:KIQ458771 KSM458763:KSM458771 LCI458763:LCI458771 LME458763:LME458771 LWA458763:LWA458771 MFW458763:MFW458771 MPS458763:MPS458771 MZO458763:MZO458771 NJK458763:NJK458771 NTG458763:NTG458771 ODC458763:ODC458771 OMY458763:OMY458771 OWU458763:OWU458771 PGQ458763:PGQ458771 PQM458763:PQM458771 QAI458763:QAI458771 QKE458763:QKE458771 QUA458763:QUA458771 RDW458763:RDW458771 RNS458763:RNS458771 RXO458763:RXO458771 SHK458763:SHK458771 SRG458763:SRG458771 TBC458763:TBC458771 TKY458763:TKY458771 TUU458763:TUU458771 UEQ458763:UEQ458771 UOM458763:UOM458771 UYI458763:UYI458771 VIE458763:VIE458771 VSA458763:VSA458771 WBW458763:WBW458771 WLS458763:WLS458771 WVO458763:WVO458771 F524299:F524307 JC524299:JC524307 SY524299:SY524307 ACU524299:ACU524307 AMQ524299:AMQ524307 AWM524299:AWM524307 BGI524299:BGI524307 BQE524299:BQE524307 CAA524299:CAA524307 CJW524299:CJW524307 CTS524299:CTS524307 DDO524299:DDO524307 DNK524299:DNK524307 DXG524299:DXG524307 EHC524299:EHC524307 EQY524299:EQY524307 FAU524299:FAU524307 FKQ524299:FKQ524307 FUM524299:FUM524307 GEI524299:GEI524307 GOE524299:GOE524307 GYA524299:GYA524307 HHW524299:HHW524307 HRS524299:HRS524307 IBO524299:IBO524307 ILK524299:ILK524307 IVG524299:IVG524307 JFC524299:JFC524307 JOY524299:JOY524307 JYU524299:JYU524307 KIQ524299:KIQ524307 KSM524299:KSM524307 LCI524299:LCI524307 LME524299:LME524307 LWA524299:LWA524307 MFW524299:MFW524307 MPS524299:MPS524307 MZO524299:MZO524307 NJK524299:NJK524307 NTG524299:NTG524307 ODC524299:ODC524307 OMY524299:OMY524307 OWU524299:OWU524307 PGQ524299:PGQ524307 PQM524299:PQM524307 QAI524299:QAI524307 QKE524299:QKE524307 QUA524299:QUA524307 RDW524299:RDW524307 RNS524299:RNS524307 RXO524299:RXO524307 SHK524299:SHK524307 SRG524299:SRG524307 TBC524299:TBC524307 TKY524299:TKY524307 TUU524299:TUU524307 UEQ524299:UEQ524307 UOM524299:UOM524307 UYI524299:UYI524307 VIE524299:VIE524307 VSA524299:VSA524307 WBW524299:WBW524307 WLS524299:WLS524307 WVO524299:WVO524307 F589835:F589843 JC589835:JC589843 SY589835:SY589843 ACU589835:ACU589843 AMQ589835:AMQ589843 AWM589835:AWM589843 BGI589835:BGI589843 BQE589835:BQE589843 CAA589835:CAA589843 CJW589835:CJW589843 CTS589835:CTS589843 DDO589835:DDO589843 DNK589835:DNK589843 DXG589835:DXG589843 EHC589835:EHC589843 EQY589835:EQY589843 FAU589835:FAU589843 FKQ589835:FKQ589843 FUM589835:FUM589843 GEI589835:GEI589843 GOE589835:GOE589843 GYA589835:GYA589843 HHW589835:HHW589843 HRS589835:HRS589843 IBO589835:IBO589843 ILK589835:ILK589843 IVG589835:IVG589843 JFC589835:JFC589843 JOY589835:JOY589843 JYU589835:JYU589843 KIQ589835:KIQ589843 KSM589835:KSM589843 LCI589835:LCI589843 LME589835:LME589843 LWA589835:LWA589843 MFW589835:MFW589843 MPS589835:MPS589843 MZO589835:MZO589843 NJK589835:NJK589843 NTG589835:NTG589843 ODC589835:ODC589843 OMY589835:OMY589843 OWU589835:OWU589843 PGQ589835:PGQ589843 PQM589835:PQM589843 QAI589835:QAI589843 QKE589835:QKE589843 QUA589835:QUA589843 RDW589835:RDW589843 RNS589835:RNS589843 RXO589835:RXO589843 SHK589835:SHK589843 SRG589835:SRG589843 TBC589835:TBC589843 TKY589835:TKY589843 TUU589835:TUU589843 UEQ589835:UEQ589843 UOM589835:UOM589843 UYI589835:UYI589843 VIE589835:VIE589843 VSA589835:VSA589843 WBW589835:WBW589843 WLS589835:WLS589843 WVO589835:WVO589843 F655371:F655379 JC655371:JC655379 SY655371:SY655379 ACU655371:ACU655379 AMQ655371:AMQ655379 AWM655371:AWM655379 BGI655371:BGI655379 BQE655371:BQE655379 CAA655371:CAA655379 CJW655371:CJW655379 CTS655371:CTS655379 DDO655371:DDO655379 DNK655371:DNK655379 DXG655371:DXG655379 EHC655371:EHC655379 EQY655371:EQY655379 FAU655371:FAU655379 FKQ655371:FKQ655379 FUM655371:FUM655379 GEI655371:GEI655379 GOE655371:GOE655379 GYA655371:GYA655379 HHW655371:HHW655379 HRS655371:HRS655379 IBO655371:IBO655379 ILK655371:ILK655379 IVG655371:IVG655379 JFC655371:JFC655379 JOY655371:JOY655379 JYU655371:JYU655379 KIQ655371:KIQ655379 KSM655371:KSM655379 LCI655371:LCI655379 LME655371:LME655379 LWA655371:LWA655379 MFW655371:MFW655379 MPS655371:MPS655379 MZO655371:MZO655379 NJK655371:NJK655379 NTG655371:NTG655379 ODC655371:ODC655379 OMY655371:OMY655379 OWU655371:OWU655379 PGQ655371:PGQ655379 PQM655371:PQM655379 QAI655371:QAI655379 QKE655371:QKE655379 QUA655371:QUA655379 RDW655371:RDW655379 RNS655371:RNS655379 RXO655371:RXO655379 SHK655371:SHK655379 SRG655371:SRG655379 TBC655371:TBC655379 TKY655371:TKY655379 TUU655371:TUU655379 UEQ655371:UEQ655379 UOM655371:UOM655379 UYI655371:UYI655379 VIE655371:VIE655379 VSA655371:VSA655379 WBW655371:WBW655379 WLS655371:WLS655379 WVO655371:WVO655379 F720907:F720915 JC720907:JC720915 SY720907:SY720915 ACU720907:ACU720915 AMQ720907:AMQ720915 AWM720907:AWM720915 BGI720907:BGI720915 BQE720907:BQE720915 CAA720907:CAA720915 CJW720907:CJW720915 CTS720907:CTS720915 DDO720907:DDO720915 DNK720907:DNK720915 DXG720907:DXG720915 EHC720907:EHC720915 EQY720907:EQY720915 FAU720907:FAU720915 FKQ720907:FKQ720915 FUM720907:FUM720915 GEI720907:GEI720915 GOE720907:GOE720915 GYA720907:GYA720915 HHW720907:HHW720915 HRS720907:HRS720915 IBO720907:IBO720915 ILK720907:ILK720915 IVG720907:IVG720915 JFC720907:JFC720915 JOY720907:JOY720915 JYU720907:JYU720915 KIQ720907:KIQ720915 KSM720907:KSM720915 LCI720907:LCI720915 LME720907:LME720915 LWA720907:LWA720915 MFW720907:MFW720915 MPS720907:MPS720915 MZO720907:MZO720915 NJK720907:NJK720915 NTG720907:NTG720915 ODC720907:ODC720915 OMY720907:OMY720915 OWU720907:OWU720915 PGQ720907:PGQ720915 PQM720907:PQM720915 QAI720907:QAI720915 QKE720907:QKE720915 QUA720907:QUA720915 RDW720907:RDW720915 RNS720907:RNS720915 RXO720907:RXO720915 SHK720907:SHK720915 SRG720907:SRG720915 TBC720907:TBC720915 TKY720907:TKY720915 TUU720907:TUU720915 UEQ720907:UEQ720915 UOM720907:UOM720915 UYI720907:UYI720915 VIE720907:VIE720915 VSA720907:VSA720915 WBW720907:WBW720915 WLS720907:WLS720915 WVO720907:WVO720915 F786443:F786451 JC786443:JC786451 SY786443:SY786451 ACU786443:ACU786451 AMQ786443:AMQ786451 AWM786443:AWM786451 BGI786443:BGI786451 BQE786443:BQE786451 CAA786443:CAA786451 CJW786443:CJW786451 CTS786443:CTS786451 DDO786443:DDO786451 DNK786443:DNK786451 DXG786443:DXG786451 EHC786443:EHC786451 EQY786443:EQY786451 FAU786443:FAU786451 FKQ786443:FKQ786451 FUM786443:FUM786451 GEI786443:GEI786451 GOE786443:GOE786451 GYA786443:GYA786451 HHW786443:HHW786451 HRS786443:HRS786451 IBO786443:IBO786451 ILK786443:ILK786451 IVG786443:IVG786451 JFC786443:JFC786451 JOY786443:JOY786451 JYU786443:JYU786451 KIQ786443:KIQ786451 KSM786443:KSM786451 LCI786443:LCI786451 LME786443:LME786451 LWA786443:LWA786451 MFW786443:MFW786451 MPS786443:MPS786451 MZO786443:MZO786451 NJK786443:NJK786451 NTG786443:NTG786451 ODC786443:ODC786451 OMY786443:OMY786451 OWU786443:OWU786451 PGQ786443:PGQ786451 PQM786443:PQM786451 QAI786443:QAI786451 QKE786443:QKE786451 QUA786443:QUA786451 RDW786443:RDW786451 RNS786443:RNS786451 RXO786443:RXO786451 SHK786443:SHK786451 SRG786443:SRG786451 TBC786443:TBC786451 TKY786443:TKY786451 TUU786443:TUU786451 UEQ786443:UEQ786451 UOM786443:UOM786451 UYI786443:UYI786451 VIE786443:VIE786451 VSA786443:VSA786451 WBW786443:WBW786451 WLS786443:WLS786451 WVO786443:WVO786451 F851979:F851987 JC851979:JC851987 SY851979:SY851987 ACU851979:ACU851987 AMQ851979:AMQ851987 AWM851979:AWM851987 BGI851979:BGI851987 BQE851979:BQE851987 CAA851979:CAA851987 CJW851979:CJW851987 CTS851979:CTS851987 DDO851979:DDO851987 DNK851979:DNK851987 DXG851979:DXG851987 EHC851979:EHC851987 EQY851979:EQY851987 FAU851979:FAU851987 FKQ851979:FKQ851987 FUM851979:FUM851987 GEI851979:GEI851987 GOE851979:GOE851987 GYA851979:GYA851987 HHW851979:HHW851987 HRS851979:HRS851987 IBO851979:IBO851987 ILK851979:ILK851987 IVG851979:IVG851987 JFC851979:JFC851987 JOY851979:JOY851987 JYU851979:JYU851987 KIQ851979:KIQ851987 KSM851979:KSM851987 LCI851979:LCI851987 LME851979:LME851987 LWA851979:LWA851987 MFW851979:MFW851987 MPS851979:MPS851987 MZO851979:MZO851987 NJK851979:NJK851987 NTG851979:NTG851987 ODC851979:ODC851987 OMY851979:OMY851987 OWU851979:OWU851987 PGQ851979:PGQ851987 PQM851979:PQM851987 QAI851979:QAI851987 QKE851979:QKE851987 QUA851979:QUA851987 RDW851979:RDW851987 RNS851979:RNS851987 RXO851979:RXO851987 SHK851979:SHK851987 SRG851979:SRG851987 TBC851979:TBC851987 TKY851979:TKY851987 TUU851979:TUU851987 UEQ851979:UEQ851987 UOM851979:UOM851987 UYI851979:UYI851987 VIE851979:VIE851987 VSA851979:VSA851987 WBW851979:WBW851987 WLS851979:WLS851987 WVO851979:WVO851987 F917515:F917523 JC917515:JC917523 SY917515:SY917523 ACU917515:ACU917523 AMQ917515:AMQ917523 AWM917515:AWM917523 BGI917515:BGI917523 BQE917515:BQE917523 CAA917515:CAA917523 CJW917515:CJW917523 CTS917515:CTS917523 DDO917515:DDO917523 DNK917515:DNK917523 DXG917515:DXG917523 EHC917515:EHC917523 EQY917515:EQY917523 FAU917515:FAU917523 FKQ917515:FKQ917523 FUM917515:FUM917523 GEI917515:GEI917523 GOE917515:GOE917523 GYA917515:GYA917523 HHW917515:HHW917523 HRS917515:HRS917523 IBO917515:IBO917523 ILK917515:ILK917523 IVG917515:IVG917523 JFC917515:JFC917523 JOY917515:JOY917523 JYU917515:JYU917523 KIQ917515:KIQ917523 KSM917515:KSM917523 LCI917515:LCI917523 LME917515:LME917523 LWA917515:LWA917523 MFW917515:MFW917523 MPS917515:MPS917523 MZO917515:MZO917523 NJK917515:NJK917523 NTG917515:NTG917523 ODC917515:ODC917523 OMY917515:OMY917523 OWU917515:OWU917523 PGQ917515:PGQ917523 PQM917515:PQM917523 QAI917515:QAI917523 QKE917515:QKE917523 QUA917515:QUA917523 RDW917515:RDW917523 RNS917515:RNS917523 RXO917515:RXO917523 SHK917515:SHK917523 SRG917515:SRG917523 TBC917515:TBC917523 TKY917515:TKY917523 TUU917515:TUU917523 UEQ917515:UEQ917523 UOM917515:UOM917523 UYI917515:UYI917523 VIE917515:VIE917523 VSA917515:VSA917523 WBW917515:WBW917523 WLS917515:WLS917523 WVO917515:WVO917523 F983051:F983059 JC983051:JC983059 SY983051:SY983059 ACU983051:ACU983059 AMQ983051:AMQ983059 AWM983051:AWM983059 BGI983051:BGI983059 BQE983051:BQE983059 CAA983051:CAA983059 CJW983051:CJW983059 CTS983051:CTS983059 DDO983051:DDO983059 DNK983051:DNK983059 DXG983051:DXG983059 EHC983051:EHC983059 EQY983051:EQY983059 FAU983051:FAU983059 FKQ983051:FKQ983059 FUM983051:FUM983059 GEI983051:GEI983059 GOE983051:GOE983059 GYA983051:GYA983059 HHW983051:HHW983059 HRS983051:HRS983059 IBO983051:IBO983059 ILK983051:ILK983059 IVG983051:IVG983059 JFC983051:JFC983059 JOY983051:JOY983059 JYU983051:JYU983059 KIQ983051:KIQ983059 KSM983051:KSM983059 LCI983051:LCI983059 LME983051:LME983059 LWA983051:LWA983059 MFW983051:MFW983059 MPS983051:MPS983059 MZO983051:MZO983059 NJK983051:NJK983059 NTG983051:NTG983059 ODC983051:ODC983059 OMY983051:OMY983059 OWU983051:OWU983059 PGQ983051:PGQ983059 PQM983051:PQM983059 QAI983051:QAI983059 QKE983051:QKE983059 QUA983051:QUA983059 RDW983051:RDW983059 RNS983051:RNS983059 RXO983051:RXO983059 SHK983051:SHK983059 SRG983051:SRG983059 TBC983051:TBC983059 TKY983051:TKY983059 TUU983051:TUU983059 UEQ983051:UEQ983059 UOM983051:UOM983059 UYI983051:UYI983059 VIE983051:VIE983059 VSA983051:VSA983059 WBW983051:WBW983059 WLS983051:WLS983059 WVO983051:WVO983059</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3D80AC3525590940B93113F966F9AFD8" ma:contentTypeVersion="3" ma:contentTypeDescription="Crear nuevo documento." ma:contentTypeScope="" ma:versionID="438609cccb70dd1911833c9afdf133aa">
  <xsd:schema xmlns:xsd="http://www.w3.org/2001/XMLSchema" xmlns:xs="http://www.w3.org/2001/XMLSchema" xmlns:p="http://schemas.microsoft.com/office/2006/metadata/properties" xmlns:ns2="fb055ed5-604b-465e-a76f-922a6e3fda84" targetNamespace="http://schemas.microsoft.com/office/2006/metadata/properties" ma:root="true" ma:fieldsID="3914bd242234b61b398ad2686a7c159b" ns2:_="">
    <xsd:import namespace="fb055ed5-604b-465e-a76f-922a6e3fda84"/>
    <xsd:element name="properties">
      <xsd:complexType>
        <xsd:sequence>
          <xsd:element name="documentManagement">
            <xsd:complexType>
              <xsd:all>
                <xsd:element ref="ns2:Vigencia" minOccurs="0"/>
                <xsd:element ref="ns2:Fecha_x0020_Publicaci_x00f3_n" minOccurs="0"/>
                <xsd:element ref="ns2:Descrip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055ed5-604b-465e-a76f-922a6e3fda84" elementFormDefault="qualified">
    <xsd:import namespace="http://schemas.microsoft.com/office/2006/documentManagement/types"/>
    <xsd:import namespace="http://schemas.microsoft.com/office/infopath/2007/PartnerControls"/>
    <xsd:element name="Vigencia" ma:index="8" nillable="true" ma:displayName="Vigencia" ma:internalName="Vigencia">
      <xsd:simpleType>
        <xsd:restriction base="dms:Text">
          <xsd:maxLength value="255"/>
        </xsd:restriction>
      </xsd:simpleType>
    </xsd:element>
    <xsd:element name="Fecha_x0020_Publicaci_x00f3_n" ma:index="9" nillable="true" ma:displayName="Fecha Publicación" ma:internalName="Fecha_x0020_Publicaci_x00f3_n">
      <xsd:simpleType>
        <xsd:restriction base="dms:Text">
          <xsd:maxLength value="255"/>
        </xsd:restriction>
      </xsd:simpleType>
    </xsd:element>
    <xsd:element name="Descripci_x00f3_n" ma:index="10" nillable="true" ma:displayName="Descripción" ma:internalName="Descripci_x00f3_n">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_x0020_Publicaci_x00f3_n xmlns="fb055ed5-604b-465e-a76f-922a6e3fda84">27 de Marzo de 2021</Fecha_x0020_Publicaci_x00f3_n>
    <Vigencia xmlns="fb055ed5-604b-465e-a76f-922a6e3fda84">2021</Vigencia>
    <Descripci_x00f3_n xmlns="fb055ed5-604b-465e-a76f-922a6e3fda84">POAI</Descripci_x00f3_n>
  </documentManagement>
</p:properties>
</file>

<file path=customXml/itemProps1.xml><?xml version="1.0" encoding="utf-8"?>
<ds:datastoreItem xmlns:ds="http://schemas.openxmlformats.org/officeDocument/2006/customXml" ds:itemID="{38D4D31D-6E85-4F98-8C2E-A8698F31F4BC}"/>
</file>

<file path=customXml/itemProps2.xml><?xml version="1.0" encoding="utf-8"?>
<ds:datastoreItem xmlns:ds="http://schemas.openxmlformats.org/officeDocument/2006/customXml" ds:itemID="{285D7E20-5803-4085-A5E1-CFC91360F67E}"/>
</file>

<file path=customXml/itemProps3.xml><?xml version="1.0" encoding="utf-8"?>
<ds:datastoreItem xmlns:ds="http://schemas.openxmlformats.org/officeDocument/2006/customXml" ds:itemID="{3C86F885-BE31-444A-A3F9-2F60F557C48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POAI 2021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OPERATIVO ANUAL DE INVERSIONES</dc:title>
  <dc:creator>Equipo</dc:creator>
  <cp:lastModifiedBy>Equipo</cp:lastModifiedBy>
  <dcterms:created xsi:type="dcterms:W3CDTF">2021-09-09T17:11:53Z</dcterms:created>
  <dcterms:modified xsi:type="dcterms:W3CDTF">2021-09-09T17:12:12Z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0x0101003D80AC3525590940B93113F966F9AFD8</vt:lpwstr>
  </property>
</Properties>
</file>